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Gerund and Infinitive" sheetId="1" r:id="rId1"/>
    <sheet name="Sheet1" sheetId="4" r:id="rId2"/>
    <sheet name="Sheet2" sheetId="5" r:id="rId3"/>
  </sheets>
  <definedNames>
    <definedName name="_xlnm._FilterDatabase" localSheetId="2" hidden="1">'Sheet2'!$E$1:$E$56</definedName>
  </definedNames>
  <calcPr calcId="144525"/>
</workbook>
</file>

<file path=xl/sharedStrings.xml><?xml version="1.0" encoding="utf-8"?>
<sst xmlns="http://schemas.openxmlformats.org/spreadsheetml/2006/main" count="869" uniqueCount="29">
  <si>
    <t>R</t>
  </si>
  <si>
    <t>Questions Number</t>
  </si>
  <si>
    <t>a</t>
  </si>
  <si>
    <t>c</t>
  </si>
  <si>
    <t>b</t>
  </si>
  <si>
    <t>d</t>
  </si>
  <si>
    <t>T</t>
  </si>
  <si>
    <t>Questions Number and Answer Key</t>
  </si>
  <si>
    <t>True = 1; False = 0</t>
  </si>
  <si>
    <t>Gerund</t>
  </si>
  <si>
    <t>Average</t>
  </si>
  <si>
    <t>Infinitive</t>
  </si>
  <si>
    <t>Recapitulation of Gerund and Infinitive</t>
  </si>
  <si>
    <t>Tabulation of  Gerund and Infinitive Score</t>
  </si>
  <si>
    <t>Tabulation  Score of Gerund</t>
  </si>
  <si>
    <t>The Score of Gerund</t>
  </si>
  <si>
    <t>The Score of Infinitive</t>
  </si>
  <si>
    <t>Tabulation  Score of Infinitive</t>
  </si>
  <si>
    <t>96-100</t>
  </si>
  <si>
    <t>86-95</t>
  </si>
  <si>
    <t>76-85</t>
  </si>
  <si>
    <t>66-75</t>
  </si>
  <si>
    <t>56-65</t>
  </si>
  <si>
    <t>46-55</t>
  </si>
  <si>
    <t>0-45</t>
  </si>
  <si>
    <t>num</t>
  </si>
  <si>
    <t>Frequency</t>
  </si>
  <si>
    <t>Range</t>
  </si>
  <si>
    <t>Table of Frequency of Gerund and Infinitive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</si>
</sst>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1" fontId="0" fillId="0" borderId="2" xfId="0" applyNumberFormat="1" applyBorder="1" quotePrefix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2" xfId="0" applyFill="1" applyBorder="1"/>
    <xf numFmtId="0" fontId="0" fillId="3" borderId="1" xfId="0" applyFill="1" applyBorder="1"/>
    <xf numFmtId="0" fontId="2" fillId="2" borderId="5" xfId="0" applyFont="1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2" fillId="4" borderId="0" xfId="0" applyFont="1" applyFill="1"/>
    <xf numFmtId="0" fontId="0" fillId="4" borderId="0" xfId="0" applyFill="1"/>
    <xf numFmtId="2" fontId="0" fillId="0" borderId="0" xfId="0" applyNumberFormat="1"/>
    <xf numFmtId="2" fontId="0" fillId="5" borderId="1" xfId="0" applyNumberFormat="1" applyFill="1" applyBorder="1"/>
    <xf numFmtId="0" fontId="0" fillId="0" borderId="0" xfId="0" applyBorder="1"/>
    <xf numFmtId="0" fontId="0" fillId="4" borderId="0" xfId="0" applyFill="1" applyBorder="1"/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2" fillId="0" borderId="0" xfId="0" applyFont="1" applyBorder="1" applyAlignment="1">
      <alignment vertical="center"/>
    </xf>
    <xf numFmtId="2" fontId="0" fillId="0" borderId="0" xfId="0" applyNumberFormat="1" applyBorder="1"/>
    <xf numFmtId="0" fontId="2" fillId="4" borderId="0" xfId="0" applyFont="1" applyFill="1" applyBorder="1"/>
    <xf numFmtId="2" fontId="0" fillId="4" borderId="0" xfId="0" applyNumberFormat="1" applyFill="1" applyBorder="1"/>
    <xf numFmtId="0" fontId="0" fillId="5" borderId="7" xfId="0" applyFill="1" applyBorder="1"/>
    <xf numFmtId="0" fontId="2" fillId="4" borderId="8" xfId="0" applyFont="1" applyFill="1" applyBorder="1"/>
    <xf numFmtId="0" fontId="2" fillId="4" borderId="6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3" fillId="4" borderId="8" xfId="0" applyFont="1" applyFill="1" applyBorder="1"/>
    <xf numFmtId="0" fontId="3" fillId="4" borderId="6" xfId="0" applyFont="1" applyFill="1" applyBorder="1"/>
    <xf numFmtId="0" fontId="4" fillId="4" borderId="2" xfId="0" applyFont="1" applyFill="1" applyBorder="1"/>
    <xf numFmtId="1" fontId="4" fillId="4" borderId="2" xfId="0" applyNumberFormat="1" applyFont="1" applyFill="1" applyBorder="1"/>
    <xf numFmtId="0" fontId="4" fillId="4" borderId="1" xfId="0" applyFont="1" applyFill="1" applyBorder="1"/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0" fontId="2" fillId="4" borderId="5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" fontId="0" fillId="4" borderId="2" xfId="0" applyNumberFormat="1" applyFill="1" applyBorder="1"/>
    <xf numFmtId="1" fontId="0" fillId="4" borderId="1" xfId="0" applyNumberFormat="1" applyFill="1" applyBorder="1"/>
    <xf numFmtId="2" fontId="0" fillId="4" borderId="1" xfId="0" applyNumberFormat="1" applyFill="1" applyBorder="1"/>
    <xf numFmtId="0" fontId="3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tabSelected="1" workbookViewId="0" topLeftCell="L49">
      <selection activeCell="AJ62" sqref="AJ62"/>
    </sheetView>
  </sheetViews>
  <sheetFormatPr defaultColWidth="9.140625" defaultRowHeight="15"/>
  <cols>
    <col min="1" max="16" width="3.7109375" style="0" customWidth="1"/>
    <col min="18" max="18" width="3.7109375" style="0" customWidth="1"/>
    <col min="19" max="19" width="4.140625" style="15" customWidth="1"/>
    <col min="20" max="33" width="3.7109375" style="15" customWidth="1"/>
    <col min="34" max="34" width="7.57421875" style="0" customWidth="1"/>
    <col min="37" max="37" width="9.57421875" style="0" bestFit="1" customWidth="1"/>
    <col min="38" max="38" width="9.57421875" style="18" customWidth="1"/>
    <col min="40" max="40" width="9.57421875" style="0" bestFit="1" customWidth="1"/>
  </cols>
  <sheetData>
    <row r="1" spans="1:44" ht="1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44" t="s">
        <v>13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J1" s="62" t="s">
        <v>14</v>
      </c>
      <c r="AK1" s="62"/>
      <c r="AM1" s="64" t="s">
        <v>17</v>
      </c>
      <c r="AN1" s="64"/>
      <c r="AP1" s="64" t="s">
        <v>28</v>
      </c>
      <c r="AQ1" s="64"/>
      <c r="AR1" s="64"/>
    </row>
    <row r="2" spans="1:4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J2" s="62"/>
      <c r="AK2" s="62"/>
      <c r="AM2" s="64"/>
      <c r="AN2" s="64"/>
      <c r="AP2" s="64"/>
      <c r="AQ2" s="64"/>
      <c r="AR2" s="64"/>
    </row>
    <row r="3" spans="1:40" s="15" customFormat="1" ht="15.7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J3" s="63"/>
      <c r="AK3" s="63"/>
      <c r="AL3" s="19"/>
      <c r="AM3" s="65"/>
      <c r="AN3" s="65"/>
    </row>
    <row r="4" spans="1:44" ht="15" customHeight="1">
      <c r="A4" s="39" t="s">
        <v>0</v>
      </c>
      <c r="B4" s="42" t="s">
        <v>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R4" s="39" t="s">
        <v>0</v>
      </c>
      <c r="S4" s="45" t="s">
        <v>1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 t="s">
        <v>6</v>
      </c>
      <c r="AJ4" s="58" t="s">
        <v>15</v>
      </c>
      <c r="AK4" s="59"/>
      <c r="AL4" s="22"/>
      <c r="AM4" s="66" t="s">
        <v>16</v>
      </c>
      <c r="AN4" s="67"/>
      <c r="AP4" s="52" t="s">
        <v>26</v>
      </c>
      <c r="AQ4" s="53"/>
      <c r="AR4" s="54"/>
    </row>
    <row r="5" spans="1:44" ht="15">
      <c r="A5" s="40"/>
      <c r="B5" s="7" t="s">
        <v>2</v>
      </c>
      <c r="C5" s="5" t="s">
        <v>2</v>
      </c>
      <c r="D5" s="7" t="s">
        <v>3</v>
      </c>
      <c r="E5" s="5" t="s">
        <v>5</v>
      </c>
      <c r="F5" s="5" t="s">
        <v>2</v>
      </c>
      <c r="G5" s="7" t="s">
        <v>3</v>
      </c>
      <c r="H5" s="7" t="s">
        <v>5</v>
      </c>
      <c r="I5" s="7" t="s">
        <v>2</v>
      </c>
      <c r="J5" s="5" t="s">
        <v>5</v>
      </c>
      <c r="K5" s="5" t="s">
        <v>2</v>
      </c>
      <c r="L5" s="7" t="s">
        <v>3</v>
      </c>
      <c r="M5" s="7" t="s">
        <v>5</v>
      </c>
      <c r="N5" s="7" t="s">
        <v>4</v>
      </c>
      <c r="O5" s="7" t="s">
        <v>3</v>
      </c>
      <c r="P5" s="6" t="s">
        <v>4</v>
      </c>
      <c r="R5" s="40"/>
      <c r="S5" s="49" t="s">
        <v>8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7"/>
      <c r="AJ5" s="60"/>
      <c r="AK5" s="61"/>
      <c r="AL5" s="22"/>
      <c r="AM5" s="68"/>
      <c r="AN5" s="69"/>
      <c r="AP5" s="55"/>
      <c r="AQ5" s="56"/>
      <c r="AR5" s="57"/>
    </row>
    <row r="6" spans="1:44" ht="15.75" thickBot="1">
      <c r="A6" s="41"/>
      <c r="B6" s="8">
        <v>1</v>
      </c>
      <c r="C6" s="11">
        <v>2</v>
      </c>
      <c r="D6" s="8">
        <v>3</v>
      </c>
      <c r="E6" s="11">
        <v>4</v>
      </c>
      <c r="F6" s="11">
        <v>5</v>
      </c>
      <c r="G6" s="8">
        <v>6</v>
      </c>
      <c r="H6" s="8">
        <v>7</v>
      </c>
      <c r="I6" s="8">
        <v>8</v>
      </c>
      <c r="J6" s="11">
        <v>9</v>
      </c>
      <c r="K6" s="11">
        <v>10</v>
      </c>
      <c r="L6" s="8">
        <v>11</v>
      </c>
      <c r="M6" s="8">
        <v>12</v>
      </c>
      <c r="N6" s="8">
        <v>13</v>
      </c>
      <c r="O6" s="8">
        <v>14</v>
      </c>
      <c r="P6" s="20">
        <v>15</v>
      </c>
      <c r="R6" s="41"/>
      <c r="S6" s="8">
        <v>1</v>
      </c>
      <c r="T6" s="11">
        <v>2</v>
      </c>
      <c r="U6" s="8">
        <v>3</v>
      </c>
      <c r="V6" s="11">
        <v>4</v>
      </c>
      <c r="W6" s="11">
        <v>5</v>
      </c>
      <c r="X6" s="8">
        <v>6</v>
      </c>
      <c r="Y6" s="8">
        <v>7</v>
      </c>
      <c r="Z6" s="8">
        <v>8</v>
      </c>
      <c r="AA6" s="11">
        <v>9</v>
      </c>
      <c r="AB6" s="11">
        <v>10</v>
      </c>
      <c r="AC6" s="8">
        <v>11</v>
      </c>
      <c r="AD6" s="8">
        <v>12</v>
      </c>
      <c r="AE6" s="8">
        <v>13</v>
      </c>
      <c r="AF6" s="8">
        <v>14</v>
      </c>
      <c r="AG6" s="11">
        <v>15</v>
      </c>
      <c r="AH6" s="48"/>
      <c r="AJ6" s="31" t="s">
        <v>9</v>
      </c>
      <c r="AK6" s="32" t="s">
        <v>10</v>
      </c>
      <c r="AL6" s="24"/>
      <c r="AM6" s="27" t="s">
        <v>11</v>
      </c>
      <c r="AN6" s="28" t="s">
        <v>10</v>
      </c>
      <c r="AP6" s="27" t="s">
        <v>27</v>
      </c>
      <c r="AQ6" s="38" t="s">
        <v>9</v>
      </c>
      <c r="AR6" s="28" t="s">
        <v>11</v>
      </c>
    </row>
    <row r="7" spans="1:44" ht="15">
      <c r="A7" s="3">
        <v>1</v>
      </c>
      <c r="B7" s="9" t="s">
        <v>2</v>
      </c>
      <c r="C7" s="12" t="s">
        <v>2</v>
      </c>
      <c r="D7" s="9" t="s">
        <v>3</v>
      </c>
      <c r="E7" s="12" t="s">
        <v>4</v>
      </c>
      <c r="F7" s="12" t="s">
        <v>4</v>
      </c>
      <c r="G7" s="9" t="s">
        <v>3</v>
      </c>
      <c r="H7" s="9" t="s">
        <v>5</v>
      </c>
      <c r="I7" s="9" t="s">
        <v>2</v>
      </c>
      <c r="J7" s="12" t="s">
        <v>3</v>
      </c>
      <c r="K7" s="12" t="s">
        <v>4</v>
      </c>
      <c r="L7" s="9" t="s">
        <v>5</v>
      </c>
      <c r="M7" s="9" t="s">
        <v>5</v>
      </c>
      <c r="N7" s="9" t="s">
        <v>3</v>
      </c>
      <c r="O7" s="9" t="s">
        <v>5</v>
      </c>
      <c r="P7" s="12" t="s">
        <v>3</v>
      </c>
      <c r="R7" s="3">
        <v>1</v>
      </c>
      <c r="S7" s="9">
        <f aca="true" t="shared" si="0" ref="S7:AF7">IF(B7=B5,1,0)</f>
        <v>1</v>
      </c>
      <c r="T7" s="12">
        <f t="shared" si="0"/>
        <v>1</v>
      </c>
      <c r="U7" s="9">
        <f t="shared" si="0"/>
        <v>1</v>
      </c>
      <c r="V7" s="12">
        <f t="shared" si="0"/>
        <v>0</v>
      </c>
      <c r="W7" s="12">
        <f t="shared" si="0"/>
        <v>0</v>
      </c>
      <c r="X7" s="9">
        <f t="shared" si="0"/>
        <v>1</v>
      </c>
      <c r="Y7" s="9">
        <f t="shared" si="0"/>
        <v>1</v>
      </c>
      <c r="Z7" s="9">
        <f t="shared" si="0"/>
        <v>1</v>
      </c>
      <c r="AA7" s="12">
        <f t="shared" si="0"/>
        <v>0</v>
      </c>
      <c r="AB7" s="12">
        <f t="shared" si="0"/>
        <v>0</v>
      </c>
      <c r="AC7" s="9">
        <f t="shared" si="0"/>
        <v>0</v>
      </c>
      <c r="AD7" s="9">
        <f t="shared" si="0"/>
        <v>1</v>
      </c>
      <c r="AE7" s="9">
        <f t="shared" si="0"/>
        <v>0</v>
      </c>
      <c r="AF7" s="9">
        <f t="shared" si="0"/>
        <v>0</v>
      </c>
      <c r="AG7" s="12">
        <f>IF(P7=P5,1,0)</f>
        <v>0</v>
      </c>
      <c r="AH7" s="4">
        <f>SUM(S7:AG7)/1.5*(10)</f>
        <v>46.66666666666667</v>
      </c>
      <c r="AJ7" s="33">
        <f>SUM(T7,V7,W7,AA7,AB7,AG7)</f>
        <v>1</v>
      </c>
      <c r="AK7" s="34">
        <f>SUM((AJ7/6)*(100))</f>
        <v>16.666666666666664</v>
      </c>
      <c r="AL7" s="23"/>
      <c r="AM7" s="29">
        <f aca="true" t="shared" si="1" ref="AM7:AM38">SUM(S7,U7,X7,Y7,Z7,AC7,AD7,AE7,AF7)</f>
        <v>6</v>
      </c>
      <c r="AN7" s="70">
        <f>SUM(AM7/9)*100</f>
        <v>66.66666666666666</v>
      </c>
      <c r="AP7" s="29" t="s">
        <v>18</v>
      </c>
      <c r="AQ7" s="29">
        <f>COUNTIFS(AK7:AK61,"&gt;=96",AK7:AK61,"&lt;=100")</f>
        <v>2</v>
      </c>
      <c r="AR7" s="29">
        <f>COUNTIFS(AN7:AN61,"&gt;=96",AN7:AN61,"&lt;=100")</f>
        <v>2</v>
      </c>
    </row>
    <row r="8" spans="1:44" ht="15">
      <c r="A8" s="2">
        <v>2</v>
      </c>
      <c r="B8" s="10" t="s">
        <v>2</v>
      </c>
      <c r="C8" s="13" t="s">
        <v>2</v>
      </c>
      <c r="D8" s="10" t="s">
        <v>3</v>
      </c>
      <c r="E8" s="13" t="s">
        <v>5</v>
      </c>
      <c r="F8" s="13" t="s">
        <v>2</v>
      </c>
      <c r="G8" s="10" t="s">
        <v>2</v>
      </c>
      <c r="H8" s="10" t="s">
        <v>5</v>
      </c>
      <c r="I8" s="10" t="s">
        <v>4</v>
      </c>
      <c r="J8" s="13" t="s">
        <v>4</v>
      </c>
      <c r="K8" s="13" t="s">
        <v>2</v>
      </c>
      <c r="L8" s="10" t="s">
        <v>5</v>
      </c>
      <c r="M8" s="10" t="s">
        <v>3</v>
      </c>
      <c r="N8" s="10" t="s">
        <v>4</v>
      </c>
      <c r="O8" s="10" t="s">
        <v>2</v>
      </c>
      <c r="P8" s="13" t="s">
        <v>3</v>
      </c>
      <c r="R8" s="2">
        <v>2</v>
      </c>
      <c r="S8" s="9">
        <f>IF(B8=B5,1,0)</f>
        <v>1</v>
      </c>
      <c r="T8" s="12">
        <f aca="true" t="shared" si="2" ref="T8:AG8">IF(C8=C5,1,0)</f>
        <v>1</v>
      </c>
      <c r="U8" s="9">
        <f t="shared" si="2"/>
        <v>1</v>
      </c>
      <c r="V8" s="12">
        <f t="shared" si="2"/>
        <v>1</v>
      </c>
      <c r="W8" s="12">
        <f t="shared" si="2"/>
        <v>1</v>
      </c>
      <c r="X8" s="9">
        <f t="shared" si="2"/>
        <v>0</v>
      </c>
      <c r="Y8" s="9">
        <f t="shared" si="2"/>
        <v>1</v>
      </c>
      <c r="Z8" s="9">
        <f t="shared" si="2"/>
        <v>0</v>
      </c>
      <c r="AA8" s="12">
        <f t="shared" si="2"/>
        <v>0</v>
      </c>
      <c r="AB8" s="12">
        <f t="shared" si="2"/>
        <v>1</v>
      </c>
      <c r="AC8" s="9">
        <f t="shared" si="2"/>
        <v>0</v>
      </c>
      <c r="AD8" s="9">
        <f t="shared" si="2"/>
        <v>0</v>
      </c>
      <c r="AE8" s="9">
        <f t="shared" si="2"/>
        <v>1</v>
      </c>
      <c r="AF8" s="9">
        <f t="shared" si="2"/>
        <v>0</v>
      </c>
      <c r="AG8" s="12">
        <f t="shared" si="2"/>
        <v>0</v>
      </c>
      <c r="AH8" s="4">
        <f aca="true" t="shared" si="3" ref="AH8:AH61">SUM(S8:AG8)/1.5*(10)</f>
        <v>53.33333333333333</v>
      </c>
      <c r="AJ8" s="35">
        <f>SUM(T8,V8,W8,AA8,AB8,AG8)</f>
        <v>4</v>
      </c>
      <c r="AK8" s="36">
        <f aca="true" t="shared" si="4" ref="AK8:AK61">SUM((AJ8/6)*(100))</f>
        <v>66.66666666666666</v>
      </c>
      <c r="AL8" s="23"/>
      <c r="AM8" s="30">
        <f t="shared" si="1"/>
        <v>4</v>
      </c>
      <c r="AN8" s="71">
        <f aca="true" t="shared" si="5" ref="AN8:AN61">SUM(AM8/9)*100</f>
        <v>44.44444444444444</v>
      </c>
      <c r="AP8" s="30" t="s">
        <v>19</v>
      </c>
      <c r="AQ8" s="30">
        <f>COUNTIFS(AK7:AK61,"&gt;=86",AK7:AK61,"&lt;=95")</f>
        <v>0</v>
      </c>
      <c r="AR8" s="30">
        <f>COUNTIFS(AN7:AN61,"&gt;=86",AN7:AN61,"&lt;=95")</f>
        <v>3</v>
      </c>
    </row>
    <row r="9" spans="1:44" ht="15">
      <c r="A9" s="2">
        <v>3</v>
      </c>
      <c r="B9" s="10" t="s">
        <v>2</v>
      </c>
      <c r="C9" s="13" t="s">
        <v>2</v>
      </c>
      <c r="D9" s="10" t="s">
        <v>3</v>
      </c>
      <c r="E9" s="13" t="s">
        <v>4</v>
      </c>
      <c r="F9" s="13" t="s">
        <v>2</v>
      </c>
      <c r="G9" s="10" t="s">
        <v>2</v>
      </c>
      <c r="H9" s="10" t="s">
        <v>5</v>
      </c>
      <c r="I9" s="10" t="s">
        <v>2</v>
      </c>
      <c r="J9" s="13" t="s">
        <v>4</v>
      </c>
      <c r="K9" s="13" t="s">
        <v>2</v>
      </c>
      <c r="L9" s="10" t="s">
        <v>3</v>
      </c>
      <c r="M9" s="10" t="s">
        <v>3</v>
      </c>
      <c r="N9" s="10" t="s">
        <v>4</v>
      </c>
      <c r="O9" s="10" t="s">
        <v>3</v>
      </c>
      <c r="P9" s="13" t="s">
        <v>2</v>
      </c>
      <c r="R9" s="2">
        <v>3</v>
      </c>
      <c r="S9" s="9">
        <f>IF(B9=B5,1,0)</f>
        <v>1</v>
      </c>
      <c r="T9" s="12">
        <f aca="true" t="shared" si="6" ref="T9:AG9">IF(C9=C5,1,0)</f>
        <v>1</v>
      </c>
      <c r="U9" s="9">
        <f t="shared" si="6"/>
        <v>1</v>
      </c>
      <c r="V9" s="12">
        <f t="shared" si="6"/>
        <v>0</v>
      </c>
      <c r="W9" s="12">
        <f t="shared" si="6"/>
        <v>1</v>
      </c>
      <c r="X9" s="9">
        <f t="shared" si="6"/>
        <v>0</v>
      </c>
      <c r="Y9" s="9">
        <f t="shared" si="6"/>
        <v>1</v>
      </c>
      <c r="Z9" s="9">
        <f t="shared" si="6"/>
        <v>1</v>
      </c>
      <c r="AA9" s="12">
        <f t="shared" si="6"/>
        <v>0</v>
      </c>
      <c r="AB9" s="12">
        <f t="shared" si="6"/>
        <v>1</v>
      </c>
      <c r="AC9" s="9">
        <f t="shared" si="6"/>
        <v>1</v>
      </c>
      <c r="AD9" s="9">
        <f t="shared" si="6"/>
        <v>0</v>
      </c>
      <c r="AE9" s="9">
        <f t="shared" si="6"/>
        <v>1</v>
      </c>
      <c r="AF9" s="9">
        <f t="shared" si="6"/>
        <v>1</v>
      </c>
      <c r="AG9" s="12">
        <f t="shared" si="6"/>
        <v>0</v>
      </c>
      <c r="AH9" s="4">
        <f t="shared" si="3"/>
        <v>66.66666666666667</v>
      </c>
      <c r="AJ9" s="35">
        <f aca="true" t="shared" si="7" ref="AJ9:AJ61">SUM(T9,V9,W9,AA9,AB9,AG9)</f>
        <v>3</v>
      </c>
      <c r="AK9" s="36">
        <f t="shared" si="4"/>
        <v>50</v>
      </c>
      <c r="AL9" s="23"/>
      <c r="AM9" s="30">
        <f t="shared" si="1"/>
        <v>7</v>
      </c>
      <c r="AN9" s="71">
        <f t="shared" si="5"/>
        <v>77.77777777777779</v>
      </c>
      <c r="AP9" s="30" t="s">
        <v>20</v>
      </c>
      <c r="AQ9" s="30">
        <f>COUNTIFS(AK7:AK61,"&gt;=76",AK7:AK61,"&lt;=85")</f>
        <v>7</v>
      </c>
      <c r="AR9" s="30">
        <f>COUNTIFS(AN7:AN61,"&gt;=76",AN7:AN61,"&lt;=85")</f>
        <v>7</v>
      </c>
    </row>
    <row r="10" spans="1:44" ht="15">
      <c r="A10" s="2">
        <v>4</v>
      </c>
      <c r="B10" s="10" t="s">
        <v>2</v>
      </c>
      <c r="C10" s="13" t="s">
        <v>2</v>
      </c>
      <c r="D10" s="10" t="s">
        <v>3</v>
      </c>
      <c r="E10" s="13" t="s">
        <v>4</v>
      </c>
      <c r="F10" s="13" t="s">
        <v>4</v>
      </c>
      <c r="G10" s="10" t="s">
        <v>2</v>
      </c>
      <c r="H10" s="10" t="s">
        <v>2</v>
      </c>
      <c r="I10" s="10" t="s">
        <v>2</v>
      </c>
      <c r="J10" s="13" t="s">
        <v>5</v>
      </c>
      <c r="K10" s="13" t="s">
        <v>2</v>
      </c>
      <c r="L10" s="10" t="s">
        <v>2</v>
      </c>
      <c r="M10" s="10" t="s">
        <v>5</v>
      </c>
      <c r="N10" s="10" t="s">
        <v>5</v>
      </c>
      <c r="O10" s="10" t="s">
        <v>2</v>
      </c>
      <c r="P10" s="13" t="s">
        <v>3</v>
      </c>
      <c r="R10" s="2">
        <v>4</v>
      </c>
      <c r="S10" s="9">
        <f>IF(B10=B5,1,0)</f>
        <v>1</v>
      </c>
      <c r="T10" s="12">
        <f aca="true" t="shared" si="8" ref="T10:AG10">IF(C10=C5,1,0)</f>
        <v>1</v>
      </c>
      <c r="U10" s="9">
        <f t="shared" si="8"/>
        <v>1</v>
      </c>
      <c r="V10" s="12">
        <f t="shared" si="8"/>
        <v>0</v>
      </c>
      <c r="W10" s="12">
        <f t="shared" si="8"/>
        <v>0</v>
      </c>
      <c r="X10" s="9">
        <f t="shared" si="8"/>
        <v>0</v>
      </c>
      <c r="Y10" s="9">
        <f t="shared" si="8"/>
        <v>0</v>
      </c>
      <c r="Z10" s="9">
        <f t="shared" si="8"/>
        <v>1</v>
      </c>
      <c r="AA10" s="12">
        <f t="shared" si="8"/>
        <v>1</v>
      </c>
      <c r="AB10" s="12">
        <f t="shared" si="8"/>
        <v>1</v>
      </c>
      <c r="AC10" s="9">
        <f t="shared" si="8"/>
        <v>0</v>
      </c>
      <c r="AD10" s="9">
        <f t="shared" si="8"/>
        <v>1</v>
      </c>
      <c r="AE10" s="9">
        <f t="shared" si="8"/>
        <v>0</v>
      </c>
      <c r="AF10" s="9">
        <f t="shared" si="8"/>
        <v>0</v>
      </c>
      <c r="AG10" s="12">
        <f t="shared" si="8"/>
        <v>0</v>
      </c>
      <c r="AH10" s="4">
        <f t="shared" si="3"/>
        <v>46.66666666666667</v>
      </c>
      <c r="AJ10" s="35">
        <f t="shared" si="7"/>
        <v>3</v>
      </c>
      <c r="AK10" s="36">
        <f t="shared" si="4"/>
        <v>50</v>
      </c>
      <c r="AL10" s="23"/>
      <c r="AM10" s="30">
        <f t="shared" si="1"/>
        <v>4</v>
      </c>
      <c r="AN10" s="71">
        <f t="shared" si="5"/>
        <v>44.44444444444444</v>
      </c>
      <c r="AP10" s="30" t="s">
        <v>21</v>
      </c>
      <c r="AQ10" s="30">
        <f>COUNTIFS(AK7:AK61,"&gt;=66",AK7:AK61,"&lt;=75")</f>
        <v>12</v>
      </c>
      <c r="AR10" s="30">
        <f>COUNTIFS(AN7:AN61,"&gt;=66",AN7:AN61,"&lt;=75")</f>
        <v>14</v>
      </c>
    </row>
    <row r="11" spans="1:44" ht="15">
      <c r="A11" s="2">
        <v>5</v>
      </c>
      <c r="B11" s="10" t="s">
        <v>2</v>
      </c>
      <c r="C11" s="13" t="s">
        <v>4</v>
      </c>
      <c r="D11" s="10" t="s">
        <v>2</v>
      </c>
      <c r="E11" s="13" t="s">
        <v>4</v>
      </c>
      <c r="F11" s="13" t="s">
        <v>2</v>
      </c>
      <c r="G11" s="10" t="s">
        <v>2</v>
      </c>
      <c r="H11" s="10" t="s">
        <v>5</v>
      </c>
      <c r="I11" s="10" t="s">
        <v>2</v>
      </c>
      <c r="J11" s="13" t="s">
        <v>5</v>
      </c>
      <c r="K11" s="13" t="s">
        <v>3</v>
      </c>
      <c r="L11" s="10" t="s">
        <v>4</v>
      </c>
      <c r="M11" s="10" t="s">
        <v>5</v>
      </c>
      <c r="N11" s="10" t="s">
        <v>3</v>
      </c>
      <c r="O11" s="10" t="s">
        <v>2</v>
      </c>
      <c r="P11" s="13" t="s">
        <v>4</v>
      </c>
      <c r="R11" s="2">
        <v>5</v>
      </c>
      <c r="S11" s="9">
        <f>IF(B11=B5,1,0)</f>
        <v>1</v>
      </c>
      <c r="T11" s="12">
        <f aca="true" t="shared" si="9" ref="T11:AG11">IF(C11=C5,1,0)</f>
        <v>0</v>
      </c>
      <c r="U11" s="9">
        <f t="shared" si="9"/>
        <v>0</v>
      </c>
      <c r="V11" s="12">
        <f t="shared" si="9"/>
        <v>0</v>
      </c>
      <c r="W11" s="12">
        <f t="shared" si="9"/>
        <v>1</v>
      </c>
      <c r="X11" s="9">
        <f t="shared" si="9"/>
        <v>0</v>
      </c>
      <c r="Y11" s="9">
        <f t="shared" si="9"/>
        <v>1</v>
      </c>
      <c r="Z11" s="9">
        <f t="shared" si="9"/>
        <v>1</v>
      </c>
      <c r="AA11" s="12">
        <f t="shared" si="9"/>
        <v>1</v>
      </c>
      <c r="AB11" s="12">
        <f t="shared" si="9"/>
        <v>0</v>
      </c>
      <c r="AC11" s="9">
        <f t="shared" si="9"/>
        <v>0</v>
      </c>
      <c r="AD11" s="9">
        <f t="shared" si="9"/>
        <v>1</v>
      </c>
      <c r="AE11" s="9">
        <f t="shared" si="9"/>
        <v>0</v>
      </c>
      <c r="AF11" s="9">
        <f t="shared" si="9"/>
        <v>0</v>
      </c>
      <c r="AG11" s="12">
        <f t="shared" si="9"/>
        <v>1</v>
      </c>
      <c r="AH11" s="4">
        <f t="shared" si="3"/>
        <v>46.66666666666667</v>
      </c>
      <c r="AJ11" s="35">
        <f t="shared" si="7"/>
        <v>3</v>
      </c>
      <c r="AK11" s="36">
        <f t="shared" si="4"/>
        <v>50</v>
      </c>
      <c r="AL11" s="23"/>
      <c r="AM11" s="30">
        <f t="shared" si="1"/>
        <v>4</v>
      </c>
      <c r="AN11" s="71">
        <f t="shared" si="5"/>
        <v>44.44444444444444</v>
      </c>
      <c r="AP11" s="30" t="s">
        <v>22</v>
      </c>
      <c r="AQ11" s="30">
        <f>COUNTIFS(AK7:AK61,"&gt;=56",AK7:AK61,"&lt;=65")</f>
        <v>0</v>
      </c>
      <c r="AR11" s="30">
        <f>COUNTIFS(AN7:AN61,"&gt;56",AN7:AN61,"&lt;65")</f>
        <v>0</v>
      </c>
    </row>
    <row r="12" spans="1:44" ht="15">
      <c r="A12" s="2">
        <v>6</v>
      </c>
      <c r="B12" s="10" t="s">
        <v>4</v>
      </c>
      <c r="C12" s="13" t="s">
        <v>2</v>
      </c>
      <c r="D12" s="10" t="s">
        <v>3</v>
      </c>
      <c r="E12" s="13" t="s">
        <v>4</v>
      </c>
      <c r="F12" s="13" t="s">
        <v>2</v>
      </c>
      <c r="G12" s="10" t="s">
        <v>2</v>
      </c>
      <c r="H12" s="10" t="s">
        <v>5</v>
      </c>
      <c r="I12" s="10" t="s">
        <v>2</v>
      </c>
      <c r="J12" s="13" t="s">
        <v>4</v>
      </c>
      <c r="K12" s="13" t="s">
        <v>2</v>
      </c>
      <c r="L12" s="10" t="s">
        <v>4</v>
      </c>
      <c r="M12" s="10" t="s">
        <v>3</v>
      </c>
      <c r="N12" s="10" t="s">
        <v>4</v>
      </c>
      <c r="O12" s="10" t="s">
        <v>2</v>
      </c>
      <c r="P12" s="13" t="s">
        <v>4</v>
      </c>
      <c r="R12" s="2">
        <v>6</v>
      </c>
      <c r="S12" s="9">
        <f>IF(B12=B5,1,0)</f>
        <v>0</v>
      </c>
      <c r="T12" s="12">
        <f aca="true" t="shared" si="10" ref="T12:AG12">IF(C12=C5,1,0)</f>
        <v>1</v>
      </c>
      <c r="U12" s="9">
        <f t="shared" si="10"/>
        <v>1</v>
      </c>
      <c r="V12" s="12">
        <f t="shared" si="10"/>
        <v>0</v>
      </c>
      <c r="W12" s="12">
        <f t="shared" si="10"/>
        <v>1</v>
      </c>
      <c r="X12" s="9">
        <f t="shared" si="10"/>
        <v>0</v>
      </c>
      <c r="Y12" s="9">
        <f t="shared" si="10"/>
        <v>1</v>
      </c>
      <c r="Z12" s="9">
        <f t="shared" si="10"/>
        <v>1</v>
      </c>
      <c r="AA12" s="12">
        <f t="shared" si="10"/>
        <v>0</v>
      </c>
      <c r="AB12" s="12">
        <f t="shared" si="10"/>
        <v>1</v>
      </c>
      <c r="AC12" s="9">
        <f t="shared" si="10"/>
        <v>0</v>
      </c>
      <c r="AD12" s="9">
        <f t="shared" si="10"/>
        <v>0</v>
      </c>
      <c r="AE12" s="9">
        <f t="shared" si="10"/>
        <v>1</v>
      </c>
      <c r="AF12" s="9">
        <f t="shared" si="10"/>
        <v>0</v>
      </c>
      <c r="AG12" s="12">
        <f t="shared" si="10"/>
        <v>1</v>
      </c>
      <c r="AH12" s="4">
        <f t="shared" si="3"/>
        <v>53.33333333333333</v>
      </c>
      <c r="AJ12" s="35">
        <f t="shared" si="7"/>
        <v>4</v>
      </c>
      <c r="AK12" s="36">
        <f t="shared" si="4"/>
        <v>66.66666666666666</v>
      </c>
      <c r="AL12" s="23"/>
      <c r="AM12" s="30">
        <f t="shared" si="1"/>
        <v>4</v>
      </c>
      <c r="AN12" s="71">
        <f t="shared" si="5"/>
        <v>44.44444444444444</v>
      </c>
      <c r="AP12" s="30" t="s">
        <v>23</v>
      </c>
      <c r="AQ12" s="30">
        <f>COUNTIFS(AK7:AK61,"&gt;=46",AK7:AK61,"&lt;=55")</f>
        <v>11</v>
      </c>
      <c r="AR12" s="30">
        <f>COUNTIFS(AN7:AN61,"&gt;46",AN7:AN61,"&lt;56")</f>
        <v>9</v>
      </c>
    </row>
    <row r="13" spans="1:44" ht="15">
      <c r="A13" s="2">
        <v>7</v>
      </c>
      <c r="B13" s="10" t="s">
        <v>2</v>
      </c>
      <c r="C13" s="13" t="s">
        <v>2</v>
      </c>
      <c r="D13" s="10" t="s">
        <v>3</v>
      </c>
      <c r="E13" s="13" t="s">
        <v>5</v>
      </c>
      <c r="F13" s="13" t="s">
        <v>2</v>
      </c>
      <c r="G13" s="10" t="s">
        <v>3</v>
      </c>
      <c r="H13" s="10" t="s">
        <v>2</v>
      </c>
      <c r="I13" s="10" t="s">
        <v>3</v>
      </c>
      <c r="J13" s="13" t="s">
        <v>5</v>
      </c>
      <c r="K13" s="13" t="s">
        <v>2</v>
      </c>
      <c r="L13" s="10" t="s">
        <v>5</v>
      </c>
      <c r="M13" s="10" t="s">
        <v>2</v>
      </c>
      <c r="N13" s="10" t="s">
        <v>4</v>
      </c>
      <c r="O13" s="10" t="s">
        <v>2</v>
      </c>
      <c r="P13" s="13" t="s">
        <v>2</v>
      </c>
      <c r="R13" s="2">
        <v>7</v>
      </c>
      <c r="S13" s="9">
        <f>IF(B13=B5,1,0)</f>
        <v>1</v>
      </c>
      <c r="T13" s="12">
        <f aca="true" t="shared" si="11" ref="T13:AG13">IF(C13=C5,1,0)</f>
        <v>1</v>
      </c>
      <c r="U13" s="9">
        <f t="shared" si="11"/>
        <v>1</v>
      </c>
      <c r="V13" s="12">
        <f t="shared" si="11"/>
        <v>1</v>
      </c>
      <c r="W13" s="12">
        <f t="shared" si="11"/>
        <v>1</v>
      </c>
      <c r="X13" s="9">
        <f t="shared" si="11"/>
        <v>1</v>
      </c>
      <c r="Y13" s="9">
        <f t="shared" si="11"/>
        <v>0</v>
      </c>
      <c r="Z13" s="9">
        <f t="shared" si="11"/>
        <v>0</v>
      </c>
      <c r="AA13" s="12">
        <f t="shared" si="11"/>
        <v>1</v>
      </c>
      <c r="AB13" s="12">
        <f t="shared" si="11"/>
        <v>1</v>
      </c>
      <c r="AC13" s="9">
        <f t="shared" si="11"/>
        <v>0</v>
      </c>
      <c r="AD13" s="9">
        <f t="shared" si="11"/>
        <v>0</v>
      </c>
      <c r="AE13" s="9">
        <f t="shared" si="11"/>
        <v>1</v>
      </c>
      <c r="AF13" s="9">
        <f t="shared" si="11"/>
        <v>0</v>
      </c>
      <c r="AG13" s="12">
        <f t="shared" si="11"/>
        <v>0</v>
      </c>
      <c r="AH13" s="4">
        <f t="shared" si="3"/>
        <v>60</v>
      </c>
      <c r="AJ13" s="35">
        <f t="shared" si="7"/>
        <v>5</v>
      </c>
      <c r="AK13" s="36">
        <f t="shared" si="4"/>
        <v>83.33333333333334</v>
      </c>
      <c r="AL13" s="23"/>
      <c r="AM13" s="30">
        <f t="shared" si="1"/>
        <v>4</v>
      </c>
      <c r="AN13" s="71">
        <f t="shared" si="5"/>
        <v>44.44444444444444</v>
      </c>
      <c r="AP13" s="30" t="s">
        <v>24</v>
      </c>
      <c r="AQ13" s="30">
        <f>COUNTIFS(AK7:AK61,"&gt;=0",AK7:AK61,"&lt;=45")</f>
        <v>23</v>
      </c>
      <c r="AR13" s="30">
        <f>COUNTIFS(AN7:AN61,"&gt;=0",AN7:AN61,"&lt;=45")</f>
        <v>20</v>
      </c>
    </row>
    <row r="14" spans="1:44" ht="15.75" thickBot="1">
      <c r="A14" s="2">
        <v>8</v>
      </c>
      <c r="B14" s="10" t="s">
        <v>2</v>
      </c>
      <c r="C14" s="13" t="s">
        <v>2</v>
      </c>
      <c r="D14" s="10" t="s">
        <v>3</v>
      </c>
      <c r="E14" s="13" t="s">
        <v>3</v>
      </c>
      <c r="F14" s="13" t="s">
        <v>4</v>
      </c>
      <c r="G14" s="10" t="s">
        <v>2</v>
      </c>
      <c r="H14" s="10" t="s">
        <v>5</v>
      </c>
      <c r="I14" s="10" t="s">
        <v>2</v>
      </c>
      <c r="J14" s="13" t="s">
        <v>5</v>
      </c>
      <c r="K14" s="13" t="s">
        <v>2</v>
      </c>
      <c r="L14" s="10" t="s">
        <v>4</v>
      </c>
      <c r="M14" s="10" t="s">
        <v>4</v>
      </c>
      <c r="N14" s="10" t="s">
        <v>5</v>
      </c>
      <c r="O14" s="10" t="s">
        <v>4</v>
      </c>
      <c r="P14" s="13" t="s">
        <v>4</v>
      </c>
      <c r="R14" s="2">
        <v>8</v>
      </c>
      <c r="S14" s="9">
        <f>IF(B14=B5,1,0)</f>
        <v>1</v>
      </c>
      <c r="T14" s="12">
        <f aca="true" t="shared" si="12" ref="T14:AG14">IF(C14=C5,1,0)</f>
        <v>1</v>
      </c>
      <c r="U14" s="9">
        <f t="shared" si="12"/>
        <v>1</v>
      </c>
      <c r="V14" s="12">
        <f t="shared" si="12"/>
        <v>0</v>
      </c>
      <c r="W14" s="12">
        <f t="shared" si="12"/>
        <v>0</v>
      </c>
      <c r="X14" s="9">
        <f t="shared" si="12"/>
        <v>0</v>
      </c>
      <c r="Y14" s="9">
        <f t="shared" si="12"/>
        <v>1</v>
      </c>
      <c r="Z14" s="9">
        <f t="shared" si="12"/>
        <v>1</v>
      </c>
      <c r="AA14" s="12">
        <f t="shared" si="12"/>
        <v>1</v>
      </c>
      <c r="AB14" s="12">
        <f t="shared" si="12"/>
        <v>1</v>
      </c>
      <c r="AC14" s="9">
        <f t="shared" si="12"/>
        <v>0</v>
      </c>
      <c r="AD14" s="9">
        <f t="shared" si="12"/>
        <v>0</v>
      </c>
      <c r="AE14" s="9">
        <f t="shared" si="12"/>
        <v>0</v>
      </c>
      <c r="AF14" s="9">
        <f t="shared" si="12"/>
        <v>0</v>
      </c>
      <c r="AG14" s="12">
        <f t="shared" si="12"/>
        <v>1</v>
      </c>
      <c r="AH14" s="4">
        <f t="shared" si="3"/>
        <v>53.33333333333333</v>
      </c>
      <c r="AJ14" s="35">
        <f t="shared" si="7"/>
        <v>4</v>
      </c>
      <c r="AK14" s="36">
        <f t="shared" si="4"/>
        <v>66.66666666666666</v>
      </c>
      <c r="AL14" s="23"/>
      <c r="AM14" s="30">
        <f t="shared" si="1"/>
        <v>4</v>
      </c>
      <c r="AN14" s="71">
        <f t="shared" si="5"/>
        <v>44.44444444444444</v>
      </c>
      <c r="AQ14" s="26">
        <f>SUM(AQ7:AQ13)</f>
        <v>55</v>
      </c>
      <c r="AR14" s="26">
        <f>SUM(AR7:AR13)</f>
        <v>55</v>
      </c>
    </row>
    <row r="15" spans="1:40" ht="15.75" thickTop="1">
      <c r="A15" s="2">
        <v>9</v>
      </c>
      <c r="B15" s="10" t="s">
        <v>2</v>
      </c>
      <c r="C15" s="13" t="s">
        <v>2</v>
      </c>
      <c r="D15" s="10" t="s">
        <v>3</v>
      </c>
      <c r="E15" s="13" t="s">
        <v>5</v>
      </c>
      <c r="F15" s="13" t="s">
        <v>2</v>
      </c>
      <c r="G15" s="10" t="s">
        <v>3</v>
      </c>
      <c r="H15" s="10" t="s">
        <v>5</v>
      </c>
      <c r="I15" s="10" t="s">
        <v>2</v>
      </c>
      <c r="J15" s="13" t="s">
        <v>4</v>
      </c>
      <c r="K15" s="13" t="s">
        <v>2</v>
      </c>
      <c r="L15" s="10" t="s">
        <v>4</v>
      </c>
      <c r="M15" s="10" t="s">
        <v>2</v>
      </c>
      <c r="N15" s="10" t="s">
        <v>4</v>
      </c>
      <c r="O15" s="10" t="s">
        <v>3</v>
      </c>
      <c r="P15" s="13" t="s">
        <v>4</v>
      </c>
      <c r="R15" s="2">
        <v>9</v>
      </c>
      <c r="S15" s="9">
        <f>IF(B15=B5,1,0)</f>
        <v>1</v>
      </c>
      <c r="T15" s="12">
        <f aca="true" t="shared" si="13" ref="T15:AG15">IF(C15=C5,1,0)</f>
        <v>1</v>
      </c>
      <c r="U15" s="9">
        <f t="shared" si="13"/>
        <v>1</v>
      </c>
      <c r="V15" s="12">
        <f t="shared" si="13"/>
        <v>1</v>
      </c>
      <c r="W15" s="12">
        <f t="shared" si="13"/>
        <v>1</v>
      </c>
      <c r="X15" s="9">
        <f t="shared" si="13"/>
        <v>1</v>
      </c>
      <c r="Y15" s="9">
        <f t="shared" si="13"/>
        <v>1</v>
      </c>
      <c r="Z15" s="9">
        <f t="shared" si="13"/>
        <v>1</v>
      </c>
      <c r="AA15" s="12">
        <f t="shared" si="13"/>
        <v>0</v>
      </c>
      <c r="AB15" s="12">
        <f t="shared" si="13"/>
        <v>1</v>
      </c>
      <c r="AC15" s="9">
        <f t="shared" si="13"/>
        <v>0</v>
      </c>
      <c r="AD15" s="9">
        <f t="shared" si="13"/>
        <v>0</v>
      </c>
      <c r="AE15" s="9">
        <f t="shared" si="13"/>
        <v>1</v>
      </c>
      <c r="AF15" s="9">
        <f t="shared" si="13"/>
        <v>1</v>
      </c>
      <c r="AG15" s="12">
        <f t="shared" si="13"/>
        <v>1</v>
      </c>
      <c r="AH15" s="4">
        <f t="shared" si="3"/>
        <v>80</v>
      </c>
      <c r="AJ15" s="35">
        <f t="shared" si="7"/>
        <v>5</v>
      </c>
      <c r="AK15" s="36">
        <f t="shared" si="4"/>
        <v>83.33333333333334</v>
      </c>
      <c r="AL15" s="23"/>
      <c r="AM15" s="30">
        <f t="shared" si="1"/>
        <v>7</v>
      </c>
      <c r="AN15" s="71">
        <f t="shared" si="5"/>
        <v>77.77777777777779</v>
      </c>
    </row>
    <row r="16" spans="1:40" ht="15">
      <c r="A16" s="2">
        <v>10</v>
      </c>
      <c r="B16" s="10" t="s">
        <v>4</v>
      </c>
      <c r="C16" s="13" t="s">
        <v>4</v>
      </c>
      <c r="D16" s="10" t="s">
        <v>2</v>
      </c>
      <c r="E16" s="13" t="s">
        <v>3</v>
      </c>
      <c r="F16" s="13" t="s">
        <v>4</v>
      </c>
      <c r="G16" s="10" t="s">
        <v>2</v>
      </c>
      <c r="H16" s="10" t="s">
        <v>5</v>
      </c>
      <c r="I16" s="10" t="s">
        <v>2</v>
      </c>
      <c r="J16" s="13" t="s">
        <v>4</v>
      </c>
      <c r="K16" s="13" t="s">
        <v>2</v>
      </c>
      <c r="L16" s="10" t="s">
        <v>4</v>
      </c>
      <c r="M16" s="10" t="s">
        <v>5</v>
      </c>
      <c r="N16" s="10" t="s">
        <v>4</v>
      </c>
      <c r="O16" s="10" t="s">
        <v>2</v>
      </c>
      <c r="P16" s="13" t="s">
        <v>4</v>
      </c>
      <c r="R16" s="2">
        <v>10</v>
      </c>
      <c r="S16" s="9">
        <f>IF(B16=B5,1,0)</f>
        <v>0</v>
      </c>
      <c r="T16" s="12">
        <f aca="true" t="shared" si="14" ref="T16:AG16">IF(C16=C5,1,0)</f>
        <v>0</v>
      </c>
      <c r="U16" s="9">
        <f t="shared" si="14"/>
        <v>0</v>
      </c>
      <c r="V16" s="12">
        <f t="shared" si="14"/>
        <v>0</v>
      </c>
      <c r="W16" s="12">
        <f t="shared" si="14"/>
        <v>0</v>
      </c>
      <c r="X16" s="9">
        <f t="shared" si="14"/>
        <v>0</v>
      </c>
      <c r="Y16" s="9">
        <f t="shared" si="14"/>
        <v>1</v>
      </c>
      <c r="Z16" s="9">
        <f t="shared" si="14"/>
        <v>1</v>
      </c>
      <c r="AA16" s="12">
        <f t="shared" si="14"/>
        <v>0</v>
      </c>
      <c r="AB16" s="12">
        <f t="shared" si="14"/>
        <v>1</v>
      </c>
      <c r="AC16" s="9">
        <f t="shared" si="14"/>
        <v>0</v>
      </c>
      <c r="AD16" s="9">
        <f t="shared" si="14"/>
        <v>1</v>
      </c>
      <c r="AE16" s="9">
        <f t="shared" si="14"/>
        <v>1</v>
      </c>
      <c r="AF16" s="9">
        <f t="shared" si="14"/>
        <v>0</v>
      </c>
      <c r="AG16" s="12">
        <f t="shared" si="14"/>
        <v>1</v>
      </c>
      <c r="AH16" s="4">
        <f t="shared" si="3"/>
        <v>40</v>
      </c>
      <c r="AJ16" s="35">
        <f t="shared" si="7"/>
        <v>2</v>
      </c>
      <c r="AK16" s="36">
        <f t="shared" si="4"/>
        <v>33.33333333333333</v>
      </c>
      <c r="AL16" s="23"/>
      <c r="AM16" s="30">
        <f t="shared" si="1"/>
        <v>4</v>
      </c>
      <c r="AN16" s="71">
        <f t="shared" si="5"/>
        <v>44.44444444444444</v>
      </c>
    </row>
    <row r="17" spans="1:40" ht="15">
      <c r="A17" s="2">
        <v>11</v>
      </c>
      <c r="B17" s="10" t="s">
        <v>2</v>
      </c>
      <c r="C17" s="13" t="s">
        <v>2</v>
      </c>
      <c r="D17" s="10" t="s">
        <v>2</v>
      </c>
      <c r="E17" s="13" t="s">
        <v>4</v>
      </c>
      <c r="F17" s="13" t="s">
        <v>2</v>
      </c>
      <c r="G17" s="10" t="s">
        <v>2</v>
      </c>
      <c r="H17" s="10" t="s">
        <v>2</v>
      </c>
      <c r="I17" s="10" t="s">
        <v>2</v>
      </c>
      <c r="J17" s="13" t="s">
        <v>5</v>
      </c>
      <c r="K17" s="13" t="s">
        <v>2</v>
      </c>
      <c r="L17" s="10" t="s">
        <v>2</v>
      </c>
      <c r="M17" s="10" t="s">
        <v>5</v>
      </c>
      <c r="N17" s="10" t="s">
        <v>4</v>
      </c>
      <c r="O17" s="10" t="s">
        <v>4</v>
      </c>
      <c r="P17" s="13" t="s">
        <v>2</v>
      </c>
      <c r="R17" s="2">
        <v>11</v>
      </c>
      <c r="S17" s="9">
        <f>IF(B17=B5,1,0)</f>
        <v>1</v>
      </c>
      <c r="T17" s="12">
        <f aca="true" t="shared" si="15" ref="T17:AG17">IF(C17=C5,1,0)</f>
        <v>1</v>
      </c>
      <c r="U17" s="9">
        <f t="shared" si="15"/>
        <v>0</v>
      </c>
      <c r="V17" s="12">
        <f t="shared" si="15"/>
        <v>0</v>
      </c>
      <c r="W17" s="12">
        <f t="shared" si="15"/>
        <v>1</v>
      </c>
      <c r="X17" s="9">
        <f t="shared" si="15"/>
        <v>0</v>
      </c>
      <c r="Y17" s="9">
        <f t="shared" si="15"/>
        <v>0</v>
      </c>
      <c r="Z17" s="9">
        <f t="shared" si="15"/>
        <v>1</v>
      </c>
      <c r="AA17" s="12">
        <f t="shared" si="15"/>
        <v>1</v>
      </c>
      <c r="AB17" s="12">
        <f t="shared" si="15"/>
        <v>1</v>
      </c>
      <c r="AC17" s="9">
        <f t="shared" si="15"/>
        <v>0</v>
      </c>
      <c r="AD17" s="9">
        <f t="shared" si="15"/>
        <v>1</v>
      </c>
      <c r="AE17" s="9">
        <f t="shared" si="15"/>
        <v>1</v>
      </c>
      <c r="AF17" s="9">
        <f t="shared" si="15"/>
        <v>0</v>
      </c>
      <c r="AG17" s="12">
        <f t="shared" si="15"/>
        <v>0</v>
      </c>
      <c r="AH17" s="4">
        <f t="shared" si="3"/>
        <v>53.33333333333333</v>
      </c>
      <c r="AJ17" s="35">
        <f t="shared" si="7"/>
        <v>4</v>
      </c>
      <c r="AK17" s="36">
        <f t="shared" si="4"/>
        <v>66.66666666666666</v>
      </c>
      <c r="AL17" s="23"/>
      <c r="AM17" s="30">
        <f t="shared" si="1"/>
        <v>4</v>
      </c>
      <c r="AN17" s="71">
        <f t="shared" si="5"/>
        <v>44.44444444444444</v>
      </c>
    </row>
    <row r="18" spans="1:40" ht="15">
      <c r="A18" s="2">
        <v>12</v>
      </c>
      <c r="B18" s="10" t="s">
        <v>2</v>
      </c>
      <c r="C18" s="13" t="s">
        <v>4</v>
      </c>
      <c r="D18" s="10" t="s">
        <v>3</v>
      </c>
      <c r="E18" s="13" t="s">
        <v>5</v>
      </c>
      <c r="F18" s="13" t="s">
        <v>4</v>
      </c>
      <c r="G18" s="10" t="s">
        <v>3</v>
      </c>
      <c r="H18" s="10" t="s">
        <v>2</v>
      </c>
      <c r="I18" s="10" t="s">
        <v>2</v>
      </c>
      <c r="J18" s="13" t="s">
        <v>5</v>
      </c>
      <c r="K18" s="13" t="s">
        <v>3</v>
      </c>
      <c r="L18" s="10" t="s">
        <v>3</v>
      </c>
      <c r="M18" s="10" t="s">
        <v>2</v>
      </c>
      <c r="N18" s="10" t="s">
        <v>4</v>
      </c>
      <c r="O18" s="10" t="s">
        <v>5</v>
      </c>
      <c r="P18" s="13" t="s">
        <v>3</v>
      </c>
      <c r="R18" s="2">
        <v>12</v>
      </c>
      <c r="S18" s="9">
        <f>IF(B18=B5,1,0)</f>
        <v>1</v>
      </c>
      <c r="T18" s="12">
        <f aca="true" t="shared" si="16" ref="T18:AF18">IF(C18=C5,1,0)</f>
        <v>0</v>
      </c>
      <c r="U18" s="9">
        <f t="shared" si="16"/>
        <v>1</v>
      </c>
      <c r="V18" s="12">
        <f t="shared" si="16"/>
        <v>1</v>
      </c>
      <c r="W18" s="12">
        <f t="shared" si="16"/>
        <v>0</v>
      </c>
      <c r="X18" s="9">
        <f t="shared" si="16"/>
        <v>1</v>
      </c>
      <c r="Y18" s="9">
        <f t="shared" si="16"/>
        <v>0</v>
      </c>
      <c r="Z18" s="9">
        <f t="shared" si="16"/>
        <v>1</v>
      </c>
      <c r="AA18" s="12">
        <f t="shared" si="16"/>
        <v>1</v>
      </c>
      <c r="AB18" s="12">
        <f t="shared" si="16"/>
        <v>0</v>
      </c>
      <c r="AC18" s="9">
        <f t="shared" si="16"/>
        <v>1</v>
      </c>
      <c r="AD18" s="9">
        <f t="shared" si="16"/>
        <v>0</v>
      </c>
      <c r="AE18" s="9">
        <f t="shared" si="16"/>
        <v>1</v>
      </c>
      <c r="AF18" s="9">
        <f t="shared" si="16"/>
        <v>0</v>
      </c>
      <c r="AG18" s="12">
        <f>IF(P18=P5,1,0)</f>
        <v>0</v>
      </c>
      <c r="AH18" s="4">
        <f t="shared" si="3"/>
        <v>53.33333333333333</v>
      </c>
      <c r="AJ18" s="35">
        <f t="shared" si="7"/>
        <v>2</v>
      </c>
      <c r="AK18" s="36">
        <f t="shared" si="4"/>
        <v>33.33333333333333</v>
      </c>
      <c r="AL18" s="23"/>
      <c r="AM18" s="30">
        <f t="shared" si="1"/>
        <v>6</v>
      </c>
      <c r="AN18" s="71">
        <f t="shared" si="5"/>
        <v>66.66666666666666</v>
      </c>
    </row>
    <row r="19" spans="1:40" ht="15">
      <c r="A19" s="2">
        <v>13</v>
      </c>
      <c r="B19" s="10" t="s">
        <v>2</v>
      </c>
      <c r="C19" s="13" t="s">
        <v>2</v>
      </c>
      <c r="D19" s="10" t="s">
        <v>3</v>
      </c>
      <c r="E19" s="13" t="s">
        <v>5</v>
      </c>
      <c r="F19" s="13" t="s">
        <v>4</v>
      </c>
      <c r="G19" s="10" t="s">
        <v>3</v>
      </c>
      <c r="H19" s="10" t="s">
        <v>2</v>
      </c>
      <c r="I19" s="10" t="s">
        <v>2</v>
      </c>
      <c r="J19" s="13" t="s">
        <v>3</v>
      </c>
      <c r="K19" s="13" t="s">
        <v>3</v>
      </c>
      <c r="L19" s="10" t="s">
        <v>3</v>
      </c>
      <c r="M19" s="10" t="s">
        <v>5</v>
      </c>
      <c r="N19" s="10" t="s">
        <v>4</v>
      </c>
      <c r="O19" s="10" t="s">
        <v>3</v>
      </c>
      <c r="P19" s="13" t="s">
        <v>2</v>
      </c>
      <c r="R19" s="2">
        <v>13</v>
      </c>
      <c r="S19" s="9">
        <f>IF(B19=B5,1,0)</f>
        <v>1</v>
      </c>
      <c r="T19" s="12">
        <f aca="true" t="shared" si="17" ref="T19:AG19">IF(C19=C5,1,0)</f>
        <v>1</v>
      </c>
      <c r="U19" s="9">
        <f t="shared" si="17"/>
        <v>1</v>
      </c>
      <c r="V19" s="12">
        <f t="shared" si="17"/>
        <v>1</v>
      </c>
      <c r="W19" s="12">
        <f t="shared" si="17"/>
        <v>0</v>
      </c>
      <c r="X19" s="9">
        <f t="shared" si="17"/>
        <v>1</v>
      </c>
      <c r="Y19" s="9">
        <f t="shared" si="17"/>
        <v>0</v>
      </c>
      <c r="Z19" s="9">
        <f t="shared" si="17"/>
        <v>1</v>
      </c>
      <c r="AA19" s="12">
        <f t="shared" si="17"/>
        <v>0</v>
      </c>
      <c r="AB19" s="12">
        <f t="shared" si="17"/>
        <v>0</v>
      </c>
      <c r="AC19" s="9">
        <f t="shared" si="17"/>
        <v>1</v>
      </c>
      <c r="AD19" s="9">
        <f t="shared" si="17"/>
        <v>1</v>
      </c>
      <c r="AE19" s="9">
        <f t="shared" si="17"/>
        <v>1</v>
      </c>
      <c r="AF19" s="9">
        <f t="shared" si="17"/>
        <v>1</v>
      </c>
      <c r="AG19" s="12">
        <f t="shared" si="17"/>
        <v>0</v>
      </c>
      <c r="AH19" s="4">
        <f t="shared" si="3"/>
        <v>66.66666666666667</v>
      </c>
      <c r="AJ19" s="35">
        <f t="shared" si="7"/>
        <v>2</v>
      </c>
      <c r="AK19" s="36">
        <f t="shared" si="4"/>
        <v>33.33333333333333</v>
      </c>
      <c r="AL19" s="23"/>
      <c r="AM19" s="30">
        <f t="shared" si="1"/>
        <v>8</v>
      </c>
      <c r="AN19" s="71">
        <f t="shared" si="5"/>
        <v>88.88888888888889</v>
      </c>
    </row>
    <row r="20" spans="1:40" ht="15">
      <c r="A20" s="2">
        <v>14</v>
      </c>
      <c r="B20" s="10" t="s">
        <v>2</v>
      </c>
      <c r="C20" s="13" t="s">
        <v>4</v>
      </c>
      <c r="D20" s="10" t="s">
        <v>3</v>
      </c>
      <c r="E20" s="13" t="s">
        <v>5</v>
      </c>
      <c r="F20" s="13" t="s">
        <v>2</v>
      </c>
      <c r="G20" s="10" t="s">
        <v>3</v>
      </c>
      <c r="H20" s="10" t="s">
        <v>2</v>
      </c>
      <c r="I20" s="10" t="s">
        <v>2</v>
      </c>
      <c r="J20" s="13" t="s">
        <v>2</v>
      </c>
      <c r="K20" s="13" t="s">
        <v>2</v>
      </c>
      <c r="L20" s="10" t="s">
        <v>4</v>
      </c>
      <c r="M20" s="10" t="s">
        <v>5</v>
      </c>
      <c r="N20" s="10" t="s">
        <v>4</v>
      </c>
      <c r="O20" s="10" t="s">
        <v>3</v>
      </c>
      <c r="P20" s="13" t="s">
        <v>4</v>
      </c>
      <c r="R20" s="2">
        <v>14</v>
      </c>
      <c r="S20" s="9">
        <f>IF(B20=B5,1,0)</f>
        <v>1</v>
      </c>
      <c r="T20" s="12">
        <f aca="true" t="shared" si="18" ref="T20:AG20">IF(C20=C5,1,0)</f>
        <v>0</v>
      </c>
      <c r="U20" s="9">
        <f t="shared" si="18"/>
        <v>1</v>
      </c>
      <c r="V20" s="12">
        <f t="shared" si="18"/>
        <v>1</v>
      </c>
      <c r="W20" s="12">
        <f t="shared" si="18"/>
        <v>1</v>
      </c>
      <c r="X20" s="9">
        <f t="shared" si="18"/>
        <v>1</v>
      </c>
      <c r="Y20" s="9">
        <f t="shared" si="18"/>
        <v>0</v>
      </c>
      <c r="Z20" s="9">
        <f t="shared" si="18"/>
        <v>1</v>
      </c>
      <c r="AA20" s="12">
        <f t="shared" si="18"/>
        <v>0</v>
      </c>
      <c r="AB20" s="12">
        <f t="shared" si="18"/>
        <v>1</v>
      </c>
      <c r="AC20" s="9">
        <f t="shared" si="18"/>
        <v>0</v>
      </c>
      <c r="AD20" s="9">
        <f t="shared" si="18"/>
        <v>1</v>
      </c>
      <c r="AE20" s="9">
        <f t="shared" si="18"/>
        <v>1</v>
      </c>
      <c r="AF20" s="9">
        <f t="shared" si="18"/>
        <v>1</v>
      </c>
      <c r="AG20" s="12">
        <f t="shared" si="18"/>
        <v>1</v>
      </c>
      <c r="AH20" s="4">
        <f t="shared" si="3"/>
        <v>73.33333333333333</v>
      </c>
      <c r="AJ20" s="35">
        <f t="shared" si="7"/>
        <v>4</v>
      </c>
      <c r="AK20" s="36">
        <f t="shared" si="4"/>
        <v>66.66666666666666</v>
      </c>
      <c r="AL20" s="23"/>
      <c r="AM20" s="30">
        <f t="shared" si="1"/>
        <v>7</v>
      </c>
      <c r="AN20" s="71">
        <f t="shared" si="5"/>
        <v>77.77777777777779</v>
      </c>
    </row>
    <row r="21" spans="1:40" ht="15">
      <c r="A21" s="2">
        <v>15</v>
      </c>
      <c r="B21" s="10" t="s">
        <v>2</v>
      </c>
      <c r="C21" s="13" t="s">
        <v>4</v>
      </c>
      <c r="D21" s="10" t="s">
        <v>3</v>
      </c>
      <c r="E21" s="13" t="s">
        <v>4</v>
      </c>
      <c r="F21" s="13" t="s">
        <v>2</v>
      </c>
      <c r="G21" s="10" t="s">
        <v>3</v>
      </c>
      <c r="H21" s="10" t="s">
        <v>2</v>
      </c>
      <c r="I21" s="10" t="s">
        <v>2</v>
      </c>
      <c r="J21" s="13" t="s">
        <v>4</v>
      </c>
      <c r="K21" s="13" t="s">
        <v>2</v>
      </c>
      <c r="L21" s="10" t="s">
        <v>4</v>
      </c>
      <c r="M21" s="10" t="s">
        <v>5</v>
      </c>
      <c r="N21" s="10" t="s">
        <v>4</v>
      </c>
      <c r="O21" s="10" t="s">
        <v>2</v>
      </c>
      <c r="P21" s="13" t="s">
        <v>3</v>
      </c>
      <c r="R21" s="2">
        <v>15</v>
      </c>
      <c r="S21" s="9">
        <f>IF(B21=B5,1,0)</f>
        <v>1</v>
      </c>
      <c r="T21" s="12">
        <f aca="true" t="shared" si="19" ref="T21:AG21">IF(C21=C5,1,0)</f>
        <v>0</v>
      </c>
      <c r="U21" s="9">
        <f t="shared" si="19"/>
        <v>1</v>
      </c>
      <c r="V21" s="12">
        <f t="shared" si="19"/>
        <v>0</v>
      </c>
      <c r="W21" s="12">
        <f t="shared" si="19"/>
        <v>1</v>
      </c>
      <c r="X21" s="9">
        <f t="shared" si="19"/>
        <v>1</v>
      </c>
      <c r="Y21" s="9">
        <f t="shared" si="19"/>
        <v>0</v>
      </c>
      <c r="Z21" s="9">
        <f t="shared" si="19"/>
        <v>1</v>
      </c>
      <c r="AA21" s="12">
        <f t="shared" si="19"/>
        <v>0</v>
      </c>
      <c r="AB21" s="12">
        <f t="shared" si="19"/>
        <v>1</v>
      </c>
      <c r="AC21" s="9">
        <f t="shared" si="19"/>
        <v>0</v>
      </c>
      <c r="AD21" s="9">
        <f t="shared" si="19"/>
        <v>1</v>
      </c>
      <c r="AE21" s="9">
        <f t="shared" si="19"/>
        <v>1</v>
      </c>
      <c r="AF21" s="9">
        <f t="shared" si="19"/>
        <v>0</v>
      </c>
      <c r="AG21" s="12">
        <f t="shared" si="19"/>
        <v>0</v>
      </c>
      <c r="AH21" s="4">
        <f t="shared" si="3"/>
        <v>53.33333333333333</v>
      </c>
      <c r="AJ21" s="35">
        <f t="shared" si="7"/>
        <v>2</v>
      </c>
      <c r="AK21" s="36">
        <f t="shared" si="4"/>
        <v>33.33333333333333</v>
      </c>
      <c r="AL21" s="23"/>
      <c r="AM21" s="30">
        <f t="shared" si="1"/>
        <v>6</v>
      </c>
      <c r="AN21" s="71">
        <f t="shared" si="5"/>
        <v>66.66666666666666</v>
      </c>
    </row>
    <row r="22" spans="1:40" ht="15">
      <c r="A22" s="2">
        <v>16</v>
      </c>
      <c r="B22" s="10" t="s">
        <v>2</v>
      </c>
      <c r="C22" s="13" t="s">
        <v>2</v>
      </c>
      <c r="D22" s="10" t="s">
        <v>2</v>
      </c>
      <c r="E22" s="13" t="s">
        <v>5</v>
      </c>
      <c r="F22" s="13" t="s">
        <v>4</v>
      </c>
      <c r="G22" s="10" t="s">
        <v>3</v>
      </c>
      <c r="H22" s="10" t="s">
        <v>2</v>
      </c>
      <c r="I22" s="10" t="s">
        <v>2</v>
      </c>
      <c r="J22" s="13" t="s">
        <v>5</v>
      </c>
      <c r="K22" s="13" t="s">
        <v>5</v>
      </c>
      <c r="L22" s="10" t="s">
        <v>2</v>
      </c>
      <c r="M22" s="10" t="s">
        <v>5</v>
      </c>
      <c r="N22" s="10" t="s">
        <v>5</v>
      </c>
      <c r="O22" s="10" t="s">
        <v>4</v>
      </c>
      <c r="P22" s="13" t="s">
        <v>4</v>
      </c>
      <c r="R22" s="2">
        <v>16</v>
      </c>
      <c r="S22" s="9">
        <f>IF(B22=B5,1,0)</f>
        <v>1</v>
      </c>
      <c r="T22" s="12">
        <f aca="true" t="shared" si="20" ref="T22:AG22">IF(C22=C5,1,0)</f>
        <v>1</v>
      </c>
      <c r="U22" s="9">
        <f t="shared" si="20"/>
        <v>0</v>
      </c>
      <c r="V22" s="12">
        <f t="shared" si="20"/>
        <v>1</v>
      </c>
      <c r="W22" s="12">
        <f t="shared" si="20"/>
        <v>0</v>
      </c>
      <c r="X22" s="9">
        <f t="shared" si="20"/>
        <v>1</v>
      </c>
      <c r="Y22" s="9">
        <f t="shared" si="20"/>
        <v>0</v>
      </c>
      <c r="Z22" s="9">
        <f t="shared" si="20"/>
        <v>1</v>
      </c>
      <c r="AA22" s="12">
        <f t="shared" si="20"/>
        <v>1</v>
      </c>
      <c r="AB22" s="12">
        <f t="shared" si="20"/>
        <v>0</v>
      </c>
      <c r="AC22" s="9">
        <f t="shared" si="20"/>
        <v>0</v>
      </c>
      <c r="AD22" s="9">
        <f t="shared" si="20"/>
        <v>1</v>
      </c>
      <c r="AE22" s="9">
        <f t="shared" si="20"/>
        <v>0</v>
      </c>
      <c r="AF22" s="9">
        <f t="shared" si="20"/>
        <v>0</v>
      </c>
      <c r="AG22" s="12">
        <f t="shared" si="20"/>
        <v>1</v>
      </c>
      <c r="AH22" s="4">
        <f t="shared" si="3"/>
        <v>53.33333333333333</v>
      </c>
      <c r="AJ22" s="35">
        <f t="shared" si="7"/>
        <v>4</v>
      </c>
      <c r="AK22" s="36">
        <f t="shared" si="4"/>
        <v>66.66666666666666</v>
      </c>
      <c r="AL22" s="23"/>
      <c r="AM22" s="30">
        <f t="shared" si="1"/>
        <v>4</v>
      </c>
      <c r="AN22" s="71">
        <f t="shared" si="5"/>
        <v>44.44444444444444</v>
      </c>
    </row>
    <row r="23" spans="1:40" ht="15">
      <c r="A23" s="2">
        <v>17</v>
      </c>
      <c r="B23" s="10" t="s">
        <v>2</v>
      </c>
      <c r="C23" s="13" t="s">
        <v>3</v>
      </c>
      <c r="D23" s="10" t="s">
        <v>5</v>
      </c>
      <c r="E23" s="13" t="s">
        <v>5</v>
      </c>
      <c r="F23" s="13" t="s">
        <v>3</v>
      </c>
      <c r="G23" s="10" t="s">
        <v>3</v>
      </c>
      <c r="H23" s="10" t="s">
        <v>2</v>
      </c>
      <c r="I23" s="10" t="s">
        <v>4</v>
      </c>
      <c r="J23" s="13" t="s">
        <v>3</v>
      </c>
      <c r="K23" s="13" t="s">
        <v>5</v>
      </c>
      <c r="L23" s="10" t="s">
        <v>3</v>
      </c>
      <c r="M23" s="10" t="s">
        <v>2</v>
      </c>
      <c r="N23" s="10" t="s">
        <v>5</v>
      </c>
      <c r="O23" s="10" t="s">
        <v>2</v>
      </c>
      <c r="P23" s="13" t="s">
        <v>4</v>
      </c>
      <c r="R23" s="2">
        <v>17</v>
      </c>
      <c r="S23" s="9">
        <f>IF(B23=B5,1,0)</f>
        <v>1</v>
      </c>
      <c r="T23" s="12">
        <f aca="true" t="shared" si="21" ref="T23:AG23">IF(C23=C5,1,0)</f>
        <v>0</v>
      </c>
      <c r="U23" s="9">
        <f t="shared" si="21"/>
        <v>0</v>
      </c>
      <c r="V23" s="12">
        <f t="shared" si="21"/>
        <v>1</v>
      </c>
      <c r="W23" s="12">
        <f t="shared" si="21"/>
        <v>0</v>
      </c>
      <c r="X23" s="9">
        <f t="shared" si="21"/>
        <v>1</v>
      </c>
      <c r="Y23" s="9">
        <f t="shared" si="21"/>
        <v>0</v>
      </c>
      <c r="Z23" s="9">
        <f t="shared" si="21"/>
        <v>0</v>
      </c>
      <c r="AA23" s="12">
        <f t="shared" si="21"/>
        <v>0</v>
      </c>
      <c r="AB23" s="12">
        <f t="shared" si="21"/>
        <v>0</v>
      </c>
      <c r="AC23" s="9">
        <f t="shared" si="21"/>
        <v>1</v>
      </c>
      <c r="AD23" s="9">
        <f t="shared" si="21"/>
        <v>0</v>
      </c>
      <c r="AE23" s="9">
        <f t="shared" si="21"/>
        <v>0</v>
      </c>
      <c r="AF23" s="9">
        <f t="shared" si="21"/>
        <v>0</v>
      </c>
      <c r="AG23" s="12">
        <f t="shared" si="21"/>
        <v>1</v>
      </c>
      <c r="AH23" s="4">
        <f t="shared" si="3"/>
        <v>33.333333333333336</v>
      </c>
      <c r="AJ23" s="35">
        <f t="shared" si="7"/>
        <v>2</v>
      </c>
      <c r="AK23" s="36">
        <f t="shared" si="4"/>
        <v>33.33333333333333</v>
      </c>
      <c r="AL23" s="23"/>
      <c r="AM23" s="30">
        <f t="shared" si="1"/>
        <v>3</v>
      </c>
      <c r="AN23" s="71">
        <f t="shared" si="5"/>
        <v>33.33333333333333</v>
      </c>
    </row>
    <row r="24" spans="1:40" ht="15">
      <c r="A24" s="2">
        <v>18</v>
      </c>
      <c r="B24" s="10" t="s">
        <v>2</v>
      </c>
      <c r="C24" s="13" t="s">
        <v>2</v>
      </c>
      <c r="D24" s="10" t="s">
        <v>3</v>
      </c>
      <c r="E24" s="13" t="s">
        <v>4</v>
      </c>
      <c r="F24" s="13" t="s">
        <v>2</v>
      </c>
      <c r="G24" s="10" t="s">
        <v>3</v>
      </c>
      <c r="H24" s="10" t="s">
        <v>5</v>
      </c>
      <c r="I24" s="10" t="s">
        <v>2</v>
      </c>
      <c r="J24" s="13" t="s">
        <v>5</v>
      </c>
      <c r="K24" s="13" t="s">
        <v>2</v>
      </c>
      <c r="L24" s="10" t="s">
        <v>5</v>
      </c>
      <c r="M24" s="10" t="s">
        <v>5</v>
      </c>
      <c r="N24" s="10" t="s">
        <v>4</v>
      </c>
      <c r="O24" s="10" t="s">
        <v>3</v>
      </c>
      <c r="P24" s="13" t="s">
        <v>4</v>
      </c>
      <c r="R24" s="2">
        <v>18</v>
      </c>
      <c r="S24" s="9">
        <f>IF(B24=B5,1,0)</f>
        <v>1</v>
      </c>
      <c r="T24" s="12">
        <f aca="true" t="shared" si="22" ref="T24:AG24">IF(C24=C5,1,0)</f>
        <v>1</v>
      </c>
      <c r="U24" s="9">
        <f t="shared" si="22"/>
        <v>1</v>
      </c>
      <c r="V24" s="12">
        <f t="shared" si="22"/>
        <v>0</v>
      </c>
      <c r="W24" s="12">
        <f t="shared" si="22"/>
        <v>1</v>
      </c>
      <c r="X24" s="9">
        <f t="shared" si="22"/>
        <v>1</v>
      </c>
      <c r="Y24" s="9">
        <f t="shared" si="22"/>
        <v>1</v>
      </c>
      <c r="Z24" s="9">
        <f t="shared" si="22"/>
        <v>1</v>
      </c>
      <c r="AA24" s="12">
        <f t="shared" si="22"/>
        <v>1</v>
      </c>
      <c r="AB24" s="12">
        <f t="shared" si="22"/>
        <v>1</v>
      </c>
      <c r="AC24" s="9">
        <f t="shared" si="22"/>
        <v>0</v>
      </c>
      <c r="AD24" s="9">
        <f t="shared" si="22"/>
        <v>1</v>
      </c>
      <c r="AE24" s="9">
        <f t="shared" si="22"/>
        <v>1</v>
      </c>
      <c r="AF24" s="9">
        <f t="shared" si="22"/>
        <v>1</v>
      </c>
      <c r="AG24" s="12">
        <f t="shared" si="22"/>
        <v>1</v>
      </c>
      <c r="AH24" s="4">
        <f t="shared" si="3"/>
        <v>86.66666666666666</v>
      </c>
      <c r="AJ24" s="35">
        <f t="shared" si="7"/>
        <v>5</v>
      </c>
      <c r="AK24" s="36">
        <f t="shared" si="4"/>
        <v>83.33333333333334</v>
      </c>
      <c r="AL24" s="23"/>
      <c r="AM24" s="30">
        <f t="shared" si="1"/>
        <v>8</v>
      </c>
      <c r="AN24" s="71">
        <f t="shared" si="5"/>
        <v>88.88888888888889</v>
      </c>
    </row>
    <row r="25" spans="1:40" ht="15">
      <c r="A25" s="2">
        <v>19</v>
      </c>
      <c r="B25" s="10" t="s">
        <v>2</v>
      </c>
      <c r="C25" s="13" t="s">
        <v>2</v>
      </c>
      <c r="D25" s="10" t="s">
        <v>3</v>
      </c>
      <c r="E25" s="13" t="s">
        <v>5</v>
      </c>
      <c r="F25" s="13" t="s">
        <v>2</v>
      </c>
      <c r="G25" s="10" t="s">
        <v>3</v>
      </c>
      <c r="H25" s="10" t="s">
        <v>5</v>
      </c>
      <c r="I25" s="10" t="s">
        <v>2</v>
      </c>
      <c r="J25" s="13" t="s">
        <v>5</v>
      </c>
      <c r="K25" s="13" t="s">
        <v>2</v>
      </c>
      <c r="L25" s="10" t="s">
        <v>3</v>
      </c>
      <c r="M25" s="10" t="s">
        <v>5</v>
      </c>
      <c r="N25" s="10" t="s">
        <v>4</v>
      </c>
      <c r="O25" s="10" t="s">
        <v>3</v>
      </c>
      <c r="P25" s="13" t="s">
        <v>4</v>
      </c>
      <c r="R25" s="2">
        <v>19</v>
      </c>
      <c r="S25" s="9">
        <f>IF(B25=B5,1,0)</f>
        <v>1</v>
      </c>
      <c r="T25" s="12">
        <f aca="true" t="shared" si="23" ref="T25:AG25">IF(C25=C5,1,0)</f>
        <v>1</v>
      </c>
      <c r="U25" s="9">
        <f t="shared" si="23"/>
        <v>1</v>
      </c>
      <c r="V25" s="12">
        <f t="shared" si="23"/>
        <v>1</v>
      </c>
      <c r="W25" s="12">
        <f t="shared" si="23"/>
        <v>1</v>
      </c>
      <c r="X25" s="9">
        <f t="shared" si="23"/>
        <v>1</v>
      </c>
      <c r="Y25" s="9">
        <f t="shared" si="23"/>
        <v>1</v>
      </c>
      <c r="Z25" s="9">
        <f t="shared" si="23"/>
        <v>1</v>
      </c>
      <c r="AA25" s="12">
        <f t="shared" si="23"/>
        <v>1</v>
      </c>
      <c r="AB25" s="12">
        <f t="shared" si="23"/>
        <v>1</v>
      </c>
      <c r="AC25" s="9">
        <f t="shared" si="23"/>
        <v>1</v>
      </c>
      <c r="AD25" s="9">
        <f t="shared" si="23"/>
        <v>1</v>
      </c>
      <c r="AE25" s="9">
        <f t="shared" si="23"/>
        <v>1</v>
      </c>
      <c r="AF25" s="9">
        <f t="shared" si="23"/>
        <v>1</v>
      </c>
      <c r="AG25" s="12">
        <f t="shared" si="23"/>
        <v>1</v>
      </c>
      <c r="AH25" s="4">
        <f t="shared" si="3"/>
        <v>100</v>
      </c>
      <c r="AJ25" s="35">
        <f t="shared" si="7"/>
        <v>6</v>
      </c>
      <c r="AK25" s="36">
        <f t="shared" si="4"/>
        <v>100</v>
      </c>
      <c r="AL25" s="23"/>
      <c r="AM25" s="30">
        <f t="shared" si="1"/>
        <v>9</v>
      </c>
      <c r="AN25" s="71">
        <f t="shared" si="5"/>
        <v>100</v>
      </c>
    </row>
    <row r="26" spans="1:40" ht="15">
      <c r="A26" s="2">
        <v>20</v>
      </c>
      <c r="B26" s="10" t="s">
        <v>2</v>
      </c>
      <c r="C26" s="13" t="s">
        <v>4</v>
      </c>
      <c r="D26" s="10" t="s">
        <v>2</v>
      </c>
      <c r="E26" s="13" t="s">
        <v>3</v>
      </c>
      <c r="F26" s="13" t="s">
        <v>4</v>
      </c>
      <c r="G26" s="10" t="s">
        <v>2</v>
      </c>
      <c r="H26" s="10" t="s">
        <v>5</v>
      </c>
      <c r="I26" s="10" t="s">
        <v>2</v>
      </c>
      <c r="J26" s="13" t="s">
        <v>2</v>
      </c>
      <c r="K26" s="13" t="s">
        <v>2</v>
      </c>
      <c r="L26" s="10" t="s">
        <v>4</v>
      </c>
      <c r="M26" s="10" t="s">
        <v>5</v>
      </c>
      <c r="N26" s="10" t="s">
        <v>4</v>
      </c>
      <c r="O26" s="10" t="s">
        <v>2</v>
      </c>
      <c r="P26" s="13" t="s">
        <v>4</v>
      </c>
      <c r="R26" s="2">
        <v>20</v>
      </c>
      <c r="S26" s="9">
        <f>IF(B26=B5,1,0)</f>
        <v>1</v>
      </c>
      <c r="T26" s="12">
        <f aca="true" t="shared" si="24" ref="T26:AG26">IF(C26=C5,1,0)</f>
        <v>0</v>
      </c>
      <c r="U26" s="9">
        <f t="shared" si="24"/>
        <v>0</v>
      </c>
      <c r="V26" s="12">
        <f t="shared" si="24"/>
        <v>0</v>
      </c>
      <c r="W26" s="12">
        <f t="shared" si="24"/>
        <v>0</v>
      </c>
      <c r="X26" s="9">
        <f t="shared" si="24"/>
        <v>0</v>
      </c>
      <c r="Y26" s="9">
        <f t="shared" si="24"/>
        <v>1</v>
      </c>
      <c r="Z26" s="9">
        <f t="shared" si="24"/>
        <v>1</v>
      </c>
      <c r="AA26" s="12">
        <f t="shared" si="24"/>
        <v>0</v>
      </c>
      <c r="AB26" s="12">
        <f t="shared" si="24"/>
        <v>1</v>
      </c>
      <c r="AC26" s="9">
        <f t="shared" si="24"/>
        <v>0</v>
      </c>
      <c r="AD26" s="9">
        <f t="shared" si="24"/>
        <v>1</v>
      </c>
      <c r="AE26" s="9">
        <f t="shared" si="24"/>
        <v>1</v>
      </c>
      <c r="AF26" s="9">
        <f t="shared" si="24"/>
        <v>0</v>
      </c>
      <c r="AG26" s="12">
        <f t="shared" si="24"/>
        <v>1</v>
      </c>
      <c r="AH26" s="4">
        <f t="shared" si="3"/>
        <v>46.66666666666667</v>
      </c>
      <c r="AJ26" s="35">
        <f t="shared" si="7"/>
        <v>2</v>
      </c>
      <c r="AK26" s="36">
        <f t="shared" si="4"/>
        <v>33.33333333333333</v>
      </c>
      <c r="AL26" s="23"/>
      <c r="AM26" s="30">
        <f t="shared" si="1"/>
        <v>5</v>
      </c>
      <c r="AN26" s="71">
        <f t="shared" si="5"/>
        <v>55.55555555555556</v>
      </c>
    </row>
    <row r="27" spans="1:40" ht="15">
      <c r="A27" s="2">
        <v>21</v>
      </c>
      <c r="B27" s="10" t="s">
        <v>2</v>
      </c>
      <c r="C27" s="13" t="s">
        <v>2</v>
      </c>
      <c r="D27" s="10" t="s">
        <v>3</v>
      </c>
      <c r="E27" s="13" t="s">
        <v>3</v>
      </c>
      <c r="F27" s="13" t="s">
        <v>5</v>
      </c>
      <c r="G27" s="10" t="s">
        <v>3</v>
      </c>
      <c r="H27" s="10" t="s">
        <v>2</v>
      </c>
      <c r="I27" s="10" t="s">
        <v>2</v>
      </c>
      <c r="J27" s="13" t="s">
        <v>5</v>
      </c>
      <c r="K27" s="13" t="s">
        <v>2</v>
      </c>
      <c r="L27" s="10" t="s">
        <v>4</v>
      </c>
      <c r="M27" s="10" t="s">
        <v>5</v>
      </c>
      <c r="N27" s="10" t="s">
        <v>3</v>
      </c>
      <c r="O27" s="10" t="s">
        <v>2</v>
      </c>
      <c r="P27" s="13" t="s">
        <v>4</v>
      </c>
      <c r="R27" s="2">
        <v>21</v>
      </c>
      <c r="S27" s="9">
        <f>IF(B27=B5,1,0)</f>
        <v>1</v>
      </c>
      <c r="T27" s="12">
        <f aca="true" t="shared" si="25" ref="T27:AG27">IF(C27=C5,1,0)</f>
        <v>1</v>
      </c>
      <c r="U27" s="9">
        <f t="shared" si="25"/>
        <v>1</v>
      </c>
      <c r="V27" s="12">
        <f t="shared" si="25"/>
        <v>0</v>
      </c>
      <c r="W27" s="12">
        <f t="shared" si="25"/>
        <v>0</v>
      </c>
      <c r="X27" s="9">
        <f t="shared" si="25"/>
        <v>1</v>
      </c>
      <c r="Y27" s="9">
        <f t="shared" si="25"/>
        <v>0</v>
      </c>
      <c r="Z27" s="9">
        <f t="shared" si="25"/>
        <v>1</v>
      </c>
      <c r="AA27" s="12">
        <f t="shared" si="25"/>
        <v>1</v>
      </c>
      <c r="AB27" s="12">
        <f t="shared" si="25"/>
        <v>1</v>
      </c>
      <c r="AC27" s="9">
        <f t="shared" si="25"/>
        <v>0</v>
      </c>
      <c r="AD27" s="9">
        <f t="shared" si="25"/>
        <v>1</v>
      </c>
      <c r="AE27" s="9">
        <f t="shared" si="25"/>
        <v>0</v>
      </c>
      <c r="AF27" s="9">
        <f t="shared" si="25"/>
        <v>0</v>
      </c>
      <c r="AG27" s="12">
        <f t="shared" si="25"/>
        <v>1</v>
      </c>
      <c r="AH27" s="4">
        <f t="shared" si="3"/>
        <v>60</v>
      </c>
      <c r="AJ27" s="35">
        <f t="shared" si="7"/>
        <v>4</v>
      </c>
      <c r="AK27" s="36">
        <f t="shared" si="4"/>
        <v>66.66666666666666</v>
      </c>
      <c r="AL27" s="23"/>
      <c r="AM27" s="30">
        <f t="shared" si="1"/>
        <v>5</v>
      </c>
      <c r="AN27" s="71">
        <f t="shared" si="5"/>
        <v>55.55555555555556</v>
      </c>
    </row>
    <row r="28" spans="1:40" ht="15">
      <c r="A28" s="2">
        <v>22</v>
      </c>
      <c r="B28" s="10" t="s">
        <v>2</v>
      </c>
      <c r="C28" s="13" t="s">
        <v>2</v>
      </c>
      <c r="D28" s="10" t="s">
        <v>3</v>
      </c>
      <c r="E28" s="13" t="s">
        <v>5</v>
      </c>
      <c r="F28" s="13" t="s">
        <v>2</v>
      </c>
      <c r="G28" s="10" t="s">
        <v>3</v>
      </c>
      <c r="H28" s="10" t="s">
        <v>2</v>
      </c>
      <c r="I28" s="10" t="s">
        <v>2</v>
      </c>
      <c r="J28" s="13" t="s">
        <v>5</v>
      </c>
      <c r="K28" s="13" t="s">
        <v>2</v>
      </c>
      <c r="L28" s="10" t="s">
        <v>3</v>
      </c>
      <c r="M28" s="10" t="s">
        <v>5</v>
      </c>
      <c r="N28" s="10" t="s">
        <v>3</v>
      </c>
      <c r="O28" s="10" t="s">
        <v>3</v>
      </c>
      <c r="P28" s="13" t="s">
        <v>2</v>
      </c>
      <c r="R28" s="2">
        <v>22</v>
      </c>
      <c r="S28" s="9">
        <f>IF(B28=B5,1,0)</f>
        <v>1</v>
      </c>
      <c r="T28" s="12">
        <f aca="true" t="shared" si="26" ref="T28:AG28">IF(C28=C5,1,0)</f>
        <v>1</v>
      </c>
      <c r="U28" s="9">
        <f t="shared" si="26"/>
        <v>1</v>
      </c>
      <c r="V28" s="12">
        <f t="shared" si="26"/>
        <v>1</v>
      </c>
      <c r="W28" s="12">
        <f t="shared" si="26"/>
        <v>1</v>
      </c>
      <c r="X28" s="9">
        <f t="shared" si="26"/>
        <v>1</v>
      </c>
      <c r="Y28" s="9">
        <f t="shared" si="26"/>
        <v>0</v>
      </c>
      <c r="Z28" s="9">
        <f t="shared" si="26"/>
        <v>1</v>
      </c>
      <c r="AA28" s="12">
        <f t="shared" si="26"/>
        <v>1</v>
      </c>
      <c r="AB28" s="12">
        <f t="shared" si="26"/>
        <v>1</v>
      </c>
      <c r="AC28" s="9">
        <f t="shared" si="26"/>
        <v>1</v>
      </c>
      <c r="AD28" s="9">
        <f t="shared" si="26"/>
        <v>1</v>
      </c>
      <c r="AE28" s="9">
        <f t="shared" si="26"/>
        <v>0</v>
      </c>
      <c r="AF28" s="9">
        <f t="shared" si="26"/>
        <v>1</v>
      </c>
      <c r="AG28" s="12">
        <f t="shared" si="26"/>
        <v>0</v>
      </c>
      <c r="AH28" s="4">
        <f t="shared" si="3"/>
        <v>80</v>
      </c>
      <c r="AJ28" s="35">
        <f t="shared" si="7"/>
        <v>5</v>
      </c>
      <c r="AK28" s="36">
        <f t="shared" si="4"/>
        <v>83.33333333333334</v>
      </c>
      <c r="AL28" s="23"/>
      <c r="AM28" s="30">
        <f t="shared" si="1"/>
        <v>7</v>
      </c>
      <c r="AN28" s="71">
        <f t="shared" si="5"/>
        <v>77.77777777777779</v>
      </c>
    </row>
    <row r="29" spans="1:40" ht="15">
      <c r="A29" s="2">
        <v>23</v>
      </c>
      <c r="B29" s="10" t="s">
        <v>2</v>
      </c>
      <c r="C29" s="13" t="s">
        <v>2</v>
      </c>
      <c r="D29" s="10" t="s">
        <v>3</v>
      </c>
      <c r="E29" s="13" t="s">
        <v>5</v>
      </c>
      <c r="F29" s="13" t="s">
        <v>4</v>
      </c>
      <c r="G29" s="10" t="s">
        <v>3</v>
      </c>
      <c r="H29" s="10" t="s">
        <v>4</v>
      </c>
      <c r="I29" s="10" t="s">
        <v>2</v>
      </c>
      <c r="J29" s="13" t="s">
        <v>4</v>
      </c>
      <c r="K29" s="13" t="s">
        <v>2</v>
      </c>
      <c r="L29" s="10" t="s">
        <v>4</v>
      </c>
      <c r="M29" s="10" t="s">
        <v>2</v>
      </c>
      <c r="N29" s="10" t="s">
        <v>4</v>
      </c>
      <c r="O29" s="10" t="s">
        <v>3</v>
      </c>
      <c r="P29" s="13" t="s">
        <v>4</v>
      </c>
      <c r="R29" s="2">
        <v>23</v>
      </c>
      <c r="S29" s="9">
        <f>IF(B29=B5,1,0)</f>
        <v>1</v>
      </c>
      <c r="T29" s="12">
        <f aca="true" t="shared" si="27" ref="T29:AG29">IF(C29=C5,1,0)</f>
        <v>1</v>
      </c>
      <c r="U29" s="9">
        <f t="shared" si="27"/>
        <v>1</v>
      </c>
      <c r="V29" s="12">
        <f t="shared" si="27"/>
        <v>1</v>
      </c>
      <c r="W29" s="12">
        <f t="shared" si="27"/>
        <v>0</v>
      </c>
      <c r="X29" s="9">
        <f t="shared" si="27"/>
        <v>1</v>
      </c>
      <c r="Y29" s="9">
        <f t="shared" si="27"/>
        <v>0</v>
      </c>
      <c r="Z29" s="9">
        <f t="shared" si="27"/>
        <v>1</v>
      </c>
      <c r="AA29" s="12">
        <f t="shared" si="27"/>
        <v>0</v>
      </c>
      <c r="AB29" s="12">
        <f t="shared" si="27"/>
        <v>1</v>
      </c>
      <c r="AC29" s="9">
        <f t="shared" si="27"/>
        <v>0</v>
      </c>
      <c r="AD29" s="9">
        <f t="shared" si="27"/>
        <v>0</v>
      </c>
      <c r="AE29" s="9">
        <f t="shared" si="27"/>
        <v>1</v>
      </c>
      <c r="AF29" s="9">
        <f t="shared" si="27"/>
        <v>1</v>
      </c>
      <c r="AG29" s="12">
        <f t="shared" si="27"/>
        <v>1</v>
      </c>
      <c r="AH29" s="4">
        <f t="shared" si="3"/>
        <v>66.66666666666667</v>
      </c>
      <c r="AJ29" s="35">
        <f t="shared" si="7"/>
        <v>4</v>
      </c>
      <c r="AK29" s="36">
        <f t="shared" si="4"/>
        <v>66.66666666666666</v>
      </c>
      <c r="AL29" s="23"/>
      <c r="AM29" s="30">
        <f t="shared" si="1"/>
        <v>6</v>
      </c>
      <c r="AN29" s="71">
        <f t="shared" si="5"/>
        <v>66.66666666666666</v>
      </c>
    </row>
    <row r="30" spans="1:40" ht="15">
      <c r="A30" s="2">
        <v>24</v>
      </c>
      <c r="B30" s="10" t="s">
        <v>4</v>
      </c>
      <c r="C30" s="13" t="s">
        <v>4</v>
      </c>
      <c r="D30" s="10" t="s">
        <v>2</v>
      </c>
      <c r="E30" s="13" t="s">
        <v>3</v>
      </c>
      <c r="F30" s="13" t="s">
        <v>2</v>
      </c>
      <c r="G30" s="10" t="s">
        <v>2</v>
      </c>
      <c r="H30" s="10" t="s">
        <v>2</v>
      </c>
      <c r="I30" s="10" t="s">
        <v>2</v>
      </c>
      <c r="J30" s="13" t="s">
        <v>5</v>
      </c>
      <c r="K30" s="13" t="s">
        <v>2</v>
      </c>
      <c r="L30" s="10" t="s">
        <v>4</v>
      </c>
      <c r="M30" s="10" t="s">
        <v>3</v>
      </c>
      <c r="N30" s="10" t="s">
        <v>4</v>
      </c>
      <c r="O30" s="10" t="s">
        <v>2</v>
      </c>
      <c r="P30" s="13" t="s">
        <v>4</v>
      </c>
      <c r="R30" s="2">
        <v>24</v>
      </c>
      <c r="S30" s="9">
        <f>IF(B30=B5,1,0)</f>
        <v>0</v>
      </c>
      <c r="T30" s="12">
        <f aca="true" t="shared" si="28" ref="T30:AF30">IF(C30=C5,1,0)</f>
        <v>0</v>
      </c>
      <c r="U30" s="9">
        <f t="shared" si="28"/>
        <v>0</v>
      </c>
      <c r="V30" s="12">
        <f t="shared" si="28"/>
        <v>0</v>
      </c>
      <c r="W30" s="12">
        <f t="shared" si="28"/>
        <v>1</v>
      </c>
      <c r="X30" s="9">
        <f t="shared" si="28"/>
        <v>0</v>
      </c>
      <c r="Y30" s="9">
        <f t="shared" si="28"/>
        <v>0</v>
      </c>
      <c r="Z30" s="9">
        <f t="shared" si="28"/>
        <v>1</v>
      </c>
      <c r="AA30" s="12">
        <f t="shared" si="28"/>
        <v>1</v>
      </c>
      <c r="AB30" s="12">
        <f t="shared" si="28"/>
        <v>1</v>
      </c>
      <c r="AC30" s="9">
        <f t="shared" si="28"/>
        <v>0</v>
      </c>
      <c r="AD30" s="9">
        <f t="shared" si="28"/>
        <v>0</v>
      </c>
      <c r="AE30" s="9">
        <f t="shared" si="28"/>
        <v>1</v>
      </c>
      <c r="AF30" s="9">
        <f t="shared" si="28"/>
        <v>0</v>
      </c>
      <c r="AG30" s="12">
        <f>IF(P30=P5,1,0)</f>
        <v>1</v>
      </c>
      <c r="AH30" s="4">
        <f t="shared" si="3"/>
        <v>40</v>
      </c>
      <c r="AJ30" s="35">
        <f t="shared" si="7"/>
        <v>4</v>
      </c>
      <c r="AK30" s="36">
        <f t="shared" si="4"/>
        <v>66.66666666666666</v>
      </c>
      <c r="AL30" s="23"/>
      <c r="AM30" s="30">
        <f t="shared" si="1"/>
        <v>2</v>
      </c>
      <c r="AN30" s="71">
        <f t="shared" si="5"/>
        <v>22.22222222222222</v>
      </c>
    </row>
    <row r="31" spans="1:40" ht="15">
      <c r="A31" s="2">
        <v>25</v>
      </c>
      <c r="B31" s="10" t="s">
        <v>4</v>
      </c>
      <c r="C31" s="13" t="s">
        <v>4</v>
      </c>
      <c r="D31" s="10" t="s">
        <v>2</v>
      </c>
      <c r="E31" s="13" t="s">
        <v>3</v>
      </c>
      <c r="F31" s="13" t="s">
        <v>4</v>
      </c>
      <c r="G31" s="10" t="s">
        <v>2</v>
      </c>
      <c r="H31" s="10" t="s">
        <v>5</v>
      </c>
      <c r="I31" s="10" t="s">
        <v>2</v>
      </c>
      <c r="J31" s="13" t="s">
        <v>2</v>
      </c>
      <c r="K31" s="13" t="s">
        <v>2</v>
      </c>
      <c r="L31" s="10" t="s">
        <v>4</v>
      </c>
      <c r="M31" s="10" t="s">
        <v>5</v>
      </c>
      <c r="N31" s="10" t="s">
        <v>4</v>
      </c>
      <c r="O31" s="10" t="s">
        <v>2</v>
      </c>
      <c r="P31" s="13" t="s">
        <v>4</v>
      </c>
      <c r="R31" s="2">
        <v>25</v>
      </c>
      <c r="S31" s="9">
        <f>IF(B31=B5,1,0)</f>
        <v>0</v>
      </c>
      <c r="T31" s="12">
        <f aca="true" t="shared" si="29" ref="T31:AG31">IF(C31=C5,1,0)</f>
        <v>0</v>
      </c>
      <c r="U31" s="9">
        <f t="shared" si="29"/>
        <v>0</v>
      </c>
      <c r="V31" s="12">
        <f t="shared" si="29"/>
        <v>0</v>
      </c>
      <c r="W31" s="12">
        <f t="shared" si="29"/>
        <v>0</v>
      </c>
      <c r="X31" s="9">
        <f t="shared" si="29"/>
        <v>0</v>
      </c>
      <c r="Y31" s="9">
        <f t="shared" si="29"/>
        <v>1</v>
      </c>
      <c r="Z31" s="9">
        <f t="shared" si="29"/>
        <v>1</v>
      </c>
      <c r="AA31" s="12">
        <f t="shared" si="29"/>
        <v>0</v>
      </c>
      <c r="AB31" s="12">
        <f t="shared" si="29"/>
        <v>1</v>
      </c>
      <c r="AC31" s="9">
        <f t="shared" si="29"/>
        <v>0</v>
      </c>
      <c r="AD31" s="9">
        <f t="shared" si="29"/>
        <v>1</v>
      </c>
      <c r="AE31" s="9">
        <f t="shared" si="29"/>
        <v>1</v>
      </c>
      <c r="AF31" s="9">
        <f t="shared" si="29"/>
        <v>0</v>
      </c>
      <c r="AG31" s="12">
        <f t="shared" si="29"/>
        <v>1</v>
      </c>
      <c r="AH31" s="4">
        <f t="shared" si="3"/>
        <v>40</v>
      </c>
      <c r="AJ31" s="35">
        <f t="shared" si="7"/>
        <v>2</v>
      </c>
      <c r="AK31" s="36">
        <f t="shared" si="4"/>
        <v>33.33333333333333</v>
      </c>
      <c r="AL31" s="23"/>
      <c r="AM31" s="30">
        <f t="shared" si="1"/>
        <v>4</v>
      </c>
      <c r="AN31" s="71">
        <f t="shared" si="5"/>
        <v>44.44444444444444</v>
      </c>
    </row>
    <row r="32" spans="1:40" ht="15">
      <c r="A32" s="2">
        <v>26</v>
      </c>
      <c r="B32" s="10" t="s">
        <v>4</v>
      </c>
      <c r="C32" s="13" t="s">
        <v>4</v>
      </c>
      <c r="D32" s="10" t="s">
        <v>2</v>
      </c>
      <c r="E32" s="13" t="s">
        <v>4</v>
      </c>
      <c r="F32" s="13" t="s">
        <v>4</v>
      </c>
      <c r="G32" s="10" t="s">
        <v>2</v>
      </c>
      <c r="H32" s="10" t="s">
        <v>5</v>
      </c>
      <c r="I32" s="10" t="s">
        <v>2</v>
      </c>
      <c r="J32" s="13" t="s">
        <v>5</v>
      </c>
      <c r="K32" s="13" t="s">
        <v>2</v>
      </c>
      <c r="L32" s="10" t="s">
        <v>3</v>
      </c>
      <c r="M32" s="10" t="s">
        <v>3</v>
      </c>
      <c r="N32" s="10" t="s">
        <v>4</v>
      </c>
      <c r="O32" s="10" t="s">
        <v>2</v>
      </c>
      <c r="P32" s="13" t="s">
        <v>4</v>
      </c>
      <c r="R32" s="2">
        <v>26</v>
      </c>
      <c r="S32" s="9">
        <f>IF(B32=B5,1,0)</f>
        <v>0</v>
      </c>
      <c r="T32" s="12">
        <f aca="true" t="shared" si="30" ref="T32:AG32">IF(C32=C5,1,0)</f>
        <v>0</v>
      </c>
      <c r="U32" s="9">
        <f t="shared" si="30"/>
        <v>0</v>
      </c>
      <c r="V32" s="12">
        <f t="shared" si="30"/>
        <v>0</v>
      </c>
      <c r="W32" s="12">
        <f t="shared" si="30"/>
        <v>0</v>
      </c>
      <c r="X32" s="9">
        <f t="shared" si="30"/>
        <v>0</v>
      </c>
      <c r="Y32" s="9">
        <f t="shared" si="30"/>
        <v>1</v>
      </c>
      <c r="Z32" s="9">
        <f t="shared" si="30"/>
        <v>1</v>
      </c>
      <c r="AA32" s="12">
        <f t="shared" si="30"/>
        <v>1</v>
      </c>
      <c r="AB32" s="12">
        <f t="shared" si="30"/>
        <v>1</v>
      </c>
      <c r="AC32" s="9">
        <f t="shared" si="30"/>
        <v>1</v>
      </c>
      <c r="AD32" s="9">
        <f t="shared" si="30"/>
        <v>0</v>
      </c>
      <c r="AE32" s="9">
        <f t="shared" si="30"/>
        <v>1</v>
      </c>
      <c r="AF32" s="9">
        <f t="shared" si="30"/>
        <v>0</v>
      </c>
      <c r="AG32" s="12">
        <f t="shared" si="30"/>
        <v>1</v>
      </c>
      <c r="AH32" s="4">
        <f t="shared" si="3"/>
        <v>46.66666666666667</v>
      </c>
      <c r="AJ32" s="35">
        <f t="shared" si="7"/>
        <v>3</v>
      </c>
      <c r="AK32" s="36">
        <f t="shared" si="4"/>
        <v>50</v>
      </c>
      <c r="AL32" s="23"/>
      <c r="AM32" s="30">
        <f t="shared" si="1"/>
        <v>4</v>
      </c>
      <c r="AN32" s="71">
        <f t="shared" si="5"/>
        <v>44.44444444444444</v>
      </c>
    </row>
    <row r="33" spans="1:40" ht="15">
      <c r="A33" s="2">
        <v>27</v>
      </c>
      <c r="B33" s="10" t="s">
        <v>2</v>
      </c>
      <c r="C33" s="13" t="s">
        <v>4</v>
      </c>
      <c r="D33" s="10" t="s">
        <v>2</v>
      </c>
      <c r="E33" s="13" t="s">
        <v>3</v>
      </c>
      <c r="F33" s="13" t="s">
        <v>2</v>
      </c>
      <c r="G33" s="10" t="s">
        <v>3</v>
      </c>
      <c r="H33" s="10" t="s">
        <v>5</v>
      </c>
      <c r="I33" s="10" t="s">
        <v>2</v>
      </c>
      <c r="J33" s="13" t="s">
        <v>5</v>
      </c>
      <c r="K33" s="13" t="s">
        <v>2</v>
      </c>
      <c r="L33" s="10" t="s">
        <v>5</v>
      </c>
      <c r="M33" s="10" t="s">
        <v>5</v>
      </c>
      <c r="N33" s="10" t="s">
        <v>3</v>
      </c>
      <c r="O33" s="10" t="s">
        <v>3</v>
      </c>
      <c r="P33" s="13" t="s">
        <v>3</v>
      </c>
      <c r="R33" s="2">
        <v>27</v>
      </c>
      <c r="S33" s="9">
        <f>IF(B33=B5,1,0)</f>
        <v>1</v>
      </c>
      <c r="T33" s="12">
        <f aca="true" t="shared" si="31" ref="T33:AG33">IF(C33=C5,1,0)</f>
        <v>0</v>
      </c>
      <c r="U33" s="9">
        <f t="shared" si="31"/>
        <v>0</v>
      </c>
      <c r="V33" s="12">
        <f t="shared" si="31"/>
        <v>0</v>
      </c>
      <c r="W33" s="12">
        <f t="shared" si="31"/>
        <v>1</v>
      </c>
      <c r="X33" s="9">
        <f t="shared" si="31"/>
        <v>1</v>
      </c>
      <c r="Y33" s="9">
        <f t="shared" si="31"/>
        <v>1</v>
      </c>
      <c r="Z33" s="9">
        <f t="shared" si="31"/>
        <v>1</v>
      </c>
      <c r="AA33" s="12">
        <f t="shared" si="31"/>
        <v>1</v>
      </c>
      <c r="AB33" s="12">
        <f t="shared" si="31"/>
        <v>1</v>
      </c>
      <c r="AC33" s="9">
        <f t="shared" si="31"/>
        <v>0</v>
      </c>
      <c r="AD33" s="9">
        <f t="shared" si="31"/>
        <v>1</v>
      </c>
      <c r="AE33" s="9">
        <f t="shared" si="31"/>
        <v>0</v>
      </c>
      <c r="AF33" s="9">
        <f t="shared" si="31"/>
        <v>1</v>
      </c>
      <c r="AG33" s="12">
        <f t="shared" si="31"/>
        <v>0</v>
      </c>
      <c r="AH33" s="4">
        <f t="shared" si="3"/>
        <v>60</v>
      </c>
      <c r="AJ33" s="35">
        <f t="shared" si="7"/>
        <v>3</v>
      </c>
      <c r="AK33" s="36">
        <f t="shared" si="4"/>
        <v>50</v>
      </c>
      <c r="AL33" s="23"/>
      <c r="AM33" s="30">
        <f t="shared" si="1"/>
        <v>6</v>
      </c>
      <c r="AN33" s="71">
        <f t="shared" si="5"/>
        <v>66.66666666666666</v>
      </c>
    </row>
    <row r="34" spans="1:40" ht="15">
      <c r="A34" s="2">
        <v>28</v>
      </c>
      <c r="B34" s="10" t="s">
        <v>2</v>
      </c>
      <c r="C34" s="13" t="s">
        <v>2</v>
      </c>
      <c r="D34" s="10" t="s">
        <v>3</v>
      </c>
      <c r="E34" s="13" t="s">
        <v>3</v>
      </c>
      <c r="F34" s="13" t="s">
        <v>4</v>
      </c>
      <c r="G34" s="10" t="s">
        <v>2</v>
      </c>
      <c r="H34" s="10" t="s">
        <v>2</v>
      </c>
      <c r="I34" s="10" t="s">
        <v>2</v>
      </c>
      <c r="J34" s="13" t="s">
        <v>3</v>
      </c>
      <c r="K34" s="13" t="s">
        <v>3</v>
      </c>
      <c r="L34" s="10" t="s">
        <v>4</v>
      </c>
      <c r="M34" s="10" t="s">
        <v>5</v>
      </c>
      <c r="N34" s="10" t="s">
        <v>4</v>
      </c>
      <c r="O34" s="10" t="s">
        <v>3</v>
      </c>
      <c r="P34" s="13" t="s">
        <v>2</v>
      </c>
      <c r="R34" s="2">
        <v>28</v>
      </c>
      <c r="S34" s="9">
        <f>IF(B34=B5,1,0)</f>
        <v>1</v>
      </c>
      <c r="T34" s="12">
        <f aca="true" t="shared" si="32" ref="T34:AG34">IF(C34=C5,1,0)</f>
        <v>1</v>
      </c>
      <c r="U34" s="9">
        <f t="shared" si="32"/>
        <v>1</v>
      </c>
      <c r="V34" s="12">
        <f t="shared" si="32"/>
        <v>0</v>
      </c>
      <c r="W34" s="12">
        <f t="shared" si="32"/>
        <v>0</v>
      </c>
      <c r="X34" s="9">
        <f t="shared" si="32"/>
        <v>0</v>
      </c>
      <c r="Y34" s="9">
        <f t="shared" si="32"/>
        <v>0</v>
      </c>
      <c r="Z34" s="9">
        <f t="shared" si="32"/>
        <v>1</v>
      </c>
      <c r="AA34" s="12">
        <f t="shared" si="32"/>
        <v>0</v>
      </c>
      <c r="AB34" s="12">
        <f t="shared" si="32"/>
        <v>0</v>
      </c>
      <c r="AC34" s="9">
        <f t="shared" si="32"/>
        <v>0</v>
      </c>
      <c r="AD34" s="9">
        <f t="shared" si="32"/>
        <v>1</v>
      </c>
      <c r="AE34" s="9">
        <f t="shared" si="32"/>
        <v>1</v>
      </c>
      <c r="AF34" s="9">
        <f t="shared" si="32"/>
        <v>1</v>
      </c>
      <c r="AG34" s="12">
        <f t="shared" si="32"/>
        <v>0</v>
      </c>
      <c r="AH34" s="4">
        <f t="shared" si="3"/>
        <v>46.66666666666667</v>
      </c>
      <c r="AJ34" s="35">
        <f t="shared" si="7"/>
        <v>1</v>
      </c>
      <c r="AK34" s="36">
        <f t="shared" si="4"/>
        <v>16.666666666666664</v>
      </c>
      <c r="AL34" s="23"/>
      <c r="AM34" s="30">
        <f t="shared" si="1"/>
        <v>6</v>
      </c>
      <c r="AN34" s="71">
        <f t="shared" si="5"/>
        <v>66.66666666666666</v>
      </c>
    </row>
    <row r="35" spans="1:40" ht="15">
      <c r="A35" s="2">
        <v>29</v>
      </c>
      <c r="B35" s="10" t="s">
        <v>2</v>
      </c>
      <c r="C35" s="13" t="s">
        <v>2</v>
      </c>
      <c r="D35" s="10" t="s">
        <v>3</v>
      </c>
      <c r="E35" s="13" t="s">
        <v>5</v>
      </c>
      <c r="F35" s="13" t="s">
        <v>2</v>
      </c>
      <c r="G35" s="10" t="s">
        <v>3</v>
      </c>
      <c r="H35" s="10" t="s">
        <v>5</v>
      </c>
      <c r="I35" s="10" t="s">
        <v>2</v>
      </c>
      <c r="J35" s="13" t="s">
        <v>5</v>
      </c>
      <c r="K35" s="13" t="s">
        <v>2</v>
      </c>
      <c r="L35" s="10" t="s">
        <v>5</v>
      </c>
      <c r="M35" s="10" t="s">
        <v>5</v>
      </c>
      <c r="N35" s="10" t="s">
        <v>3</v>
      </c>
      <c r="O35" s="10" t="s">
        <v>3</v>
      </c>
      <c r="P35" s="13" t="s">
        <v>2</v>
      </c>
      <c r="R35" s="2">
        <v>29</v>
      </c>
      <c r="S35" s="9">
        <f>IF(B35=B5,1,0)</f>
        <v>1</v>
      </c>
      <c r="T35" s="12">
        <f aca="true" t="shared" si="33" ref="T35:AG35">IF(C35=C5,1,0)</f>
        <v>1</v>
      </c>
      <c r="U35" s="9">
        <f t="shared" si="33"/>
        <v>1</v>
      </c>
      <c r="V35" s="12">
        <f t="shared" si="33"/>
        <v>1</v>
      </c>
      <c r="W35" s="12">
        <f t="shared" si="33"/>
        <v>1</v>
      </c>
      <c r="X35" s="9">
        <f t="shared" si="33"/>
        <v>1</v>
      </c>
      <c r="Y35" s="9">
        <f t="shared" si="33"/>
        <v>1</v>
      </c>
      <c r="Z35" s="9">
        <f t="shared" si="33"/>
        <v>1</v>
      </c>
      <c r="AA35" s="12">
        <f t="shared" si="33"/>
        <v>1</v>
      </c>
      <c r="AB35" s="12">
        <f t="shared" si="33"/>
        <v>1</v>
      </c>
      <c r="AC35" s="9">
        <f t="shared" si="33"/>
        <v>0</v>
      </c>
      <c r="AD35" s="9">
        <f t="shared" si="33"/>
        <v>1</v>
      </c>
      <c r="AE35" s="9">
        <f t="shared" si="33"/>
        <v>0</v>
      </c>
      <c r="AF35" s="9">
        <f t="shared" si="33"/>
        <v>1</v>
      </c>
      <c r="AG35" s="12">
        <f t="shared" si="33"/>
        <v>0</v>
      </c>
      <c r="AH35" s="4">
        <f t="shared" si="3"/>
        <v>80</v>
      </c>
      <c r="AJ35" s="35">
        <f t="shared" si="7"/>
        <v>5</v>
      </c>
      <c r="AK35" s="36">
        <f t="shared" si="4"/>
        <v>83.33333333333334</v>
      </c>
      <c r="AL35" s="23"/>
      <c r="AM35" s="30">
        <f t="shared" si="1"/>
        <v>7</v>
      </c>
      <c r="AN35" s="71">
        <f t="shared" si="5"/>
        <v>77.77777777777779</v>
      </c>
    </row>
    <row r="36" spans="1:40" ht="15">
      <c r="A36" s="2">
        <v>30</v>
      </c>
      <c r="B36" s="10" t="s">
        <v>2</v>
      </c>
      <c r="C36" s="13" t="s">
        <v>2</v>
      </c>
      <c r="D36" s="10" t="s">
        <v>3</v>
      </c>
      <c r="E36" s="13" t="s">
        <v>2</v>
      </c>
      <c r="F36" s="13" t="s">
        <v>4</v>
      </c>
      <c r="G36" s="10" t="s">
        <v>3</v>
      </c>
      <c r="H36" s="10" t="s">
        <v>2</v>
      </c>
      <c r="I36" s="10" t="s">
        <v>2</v>
      </c>
      <c r="J36" s="13" t="s">
        <v>5</v>
      </c>
      <c r="K36" s="13" t="s">
        <v>2</v>
      </c>
      <c r="L36" s="10" t="s">
        <v>5</v>
      </c>
      <c r="M36" s="10" t="s">
        <v>5</v>
      </c>
      <c r="N36" s="10" t="s">
        <v>4</v>
      </c>
      <c r="O36" s="10" t="s">
        <v>2</v>
      </c>
      <c r="P36" s="13" t="s">
        <v>3</v>
      </c>
      <c r="R36" s="2">
        <v>30</v>
      </c>
      <c r="S36" s="9">
        <f>IF(B36=B5,1,0)</f>
        <v>1</v>
      </c>
      <c r="T36" s="12">
        <f aca="true" t="shared" si="34" ref="T36:AG36">IF(C36=C5,1,0)</f>
        <v>1</v>
      </c>
      <c r="U36" s="9">
        <f t="shared" si="34"/>
        <v>1</v>
      </c>
      <c r="V36" s="12">
        <f t="shared" si="34"/>
        <v>0</v>
      </c>
      <c r="W36" s="12">
        <f t="shared" si="34"/>
        <v>0</v>
      </c>
      <c r="X36" s="9">
        <f t="shared" si="34"/>
        <v>1</v>
      </c>
      <c r="Y36" s="9">
        <f t="shared" si="34"/>
        <v>0</v>
      </c>
      <c r="Z36" s="9">
        <f t="shared" si="34"/>
        <v>1</v>
      </c>
      <c r="AA36" s="12">
        <f t="shared" si="34"/>
        <v>1</v>
      </c>
      <c r="AB36" s="12">
        <f t="shared" si="34"/>
        <v>1</v>
      </c>
      <c r="AC36" s="9">
        <f t="shared" si="34"/>
        <v>0</v>
      </c>
      <c r="AD36" s="9">
        <f t="shared" si="34"/>
        <v>1</v>
      </c>
      <c r="AE36" s="9">
        <f t="shared" si="34"/>
        <v>1</v>
      </c>
      <c r="AF36" s="9">
        <f t="shared" si="34"/>
        <v>0</v>
      </c>
      <c r="AG36" s="12">
        <f t="shared" si="34"/>
        <v>0</v>
      </c>
      <c r="AH36" s="4">
        <f t="shared" si="3"/>
        <v>60</v>
      </c>
      <c r="AJ36" s="35">
        <f t="shared" si="7"/>
        <v>3</v>
      </c>
      <c r="AK36" s="36">
        <f t="shared" si="4"/>
        <v>50</v>
      </c>
      <c r="AL36" s="23"/>
      <c r="AM36" s="30">
        <f t="shared" si="1"/>
        <v>6</v>
      </c>
      <c r="AN36" s="71">
        <f t="shared" si="5"/>
        <v>66.66666666666666</v>
      </c>
    </row>
    <row r="37" spans="1:40" ht="15">
      <c r="A37" s="2">
        <v>31</v>
      </c>
      <c r="B37" s="10" t="s">
        <v>2</v>
      </c>
      <c r="C37" s="13" t="s">
        <v>4</v>
      </c>
      <c r="D37" s="10" t="s">
        <v>2</v>
      </c>
      <c r="E37" s="13" t="s">
        <v>3</v>
      </c>
      <c r="F37" s="13" t="s">
        <v>4</v>
      </c>
      <c r="G37" s="10" t="s">
        <v>3</v>
      </c>
      <c r="H37" s="10" t="s">
        <v>2</v>
      </c>
      <c r="I37" s="10" t="s">
        <v>2</v>
      </c>
      <c r="J37" s="13" t="s">
        <v>4</v>
      </c>
      <c r="K37" s="13" t="s">
        <v>3</v>
      </c>
      <c r="L37" s="10" t="s">
        <v>4</v>
      </c>
      <c r="M37" s="10" t="s">
        <v>5</v>
      </c>
      <c r="N37" s="10" t="s">
        <v>4</v>
      </c>
      <c r="O37" s="10" t="s">
        <v>3</v>
      </c>
      <c r="P37" s="13" t="s">
        <v>4</v>
      </c>
      <c r="R37" s="2">
        <v>31</v>
      </c>
      <c r="S37" s="9">
        <f>IF(B37=B5,1,0)</f>
        <v>1</v>
      </c>
      <c r="T37" s="12">
        <f aca="true" t="shared" si="35" ref="T37:AG37">IF(C37=C5,1,0)</f>
        <v>0</v>
      </c>
      <c r="U37" s="9">
        <f t="shared" si="35"/>
        <v>0</v>
      </c>
      <c r="V37" s="12">
        <f t="shared" si="35"/>
        <v>0</v>
      </c>
      <c r="W37" s="12">
        <f t="shared" si="35"/>
        <v>0</v>
      </c>
      <c r="X37" s="9">
        <f t="shared" si="35"/>
        <v>1</v>
      </c>
      <c r="Y37" s="9">
        <f t="shared" si="35"/>
        <v>0</v>
      </c>
      <c r="Z37" s="9">
        <f t="shared" si="35"/>
        <v>1</v>
      </c>
      <c r="AA37" s="12">
        <f t="shared" si="35"/>
        <v>0</v>
      </c>
      <c r="AB37" s="12">
        <f t="shared" si="35"/>
        <v>0</v>
      </c>
      <c r="AC37" s="9">
        <f t="shared" si="35"/>
        <v>0</v>
      </c>
      <c r="AD37" s="9">
        <f t="shared" si="35"/>
        <v>1</v>
      </c>
      <c r="AE37" s="9">
        <f t="shared" si="35"/>
        <v>1</v>
      </c>
      <c r="AF37" s="9">
        <f t="shared" si="35"/>
        <v>1</v>
      </c>
      <c r="AG37" s="12">
        <f t="shared" si="35"/>
        <v>1</v>
      </c>
      <c r="AH37" s="4">
        <f t="shared" si="3"/>
        <v>46.66666666666667</v>
      </c>
      <c r="AJ37" s="35">
        <f t="shared" si="7"/>
        <v>1</v>
      </c>
      <c r="AK37" s="36">
        <f t="shared" si="4"/>
        <v>16.666666666666664</v>
      </c>
      <c r="AL37" s="23"/>
      <c r="AM37" s="30">
        <f t="shared" si="1"/>
        <v>6</v>
      </c>
      <c r="AN37" s="71">
        <f t="shared" si="5"/>
        <v>66.66666666666666</v>
      </c>
    </row>
    <row r="38" spans="1:40" ht="15">
      <c r="A38" s="2">
        <v>32</v>
      </c>
      <c r="B38" s="10" t="s">
        <v>2</v>
      </c>
      <c r="C38" s="13" t="s">
        <v>4</v>
      </c>
      <c r="D38" s="10" t="s">
        <v>3</v>
      </c>
      <c r="E38" s="13" t="s">
        <v>5</v>
      </c>
      <c r="F38" s="13" t="s">
        <v>3</v>
      </c>
      <c r="G38" s="10" t="s">
        <v>3</v>
      </c>
      <c r="H38" s="10" t="s">
        <v>2</v>
      </c>
      <c r="I38" s="10" t="s">
        <v>2</v>
      </c>
      <c r="J38" s="13" t="s">
        <v>5</v>
      </c>
      <c r="K38" s="13" t="s">
        <v>2</v>
      </c>
      <c r="L38" s="10" t="s">
        <v>3</v>
      </c>
      <c r="M38" s="10" t="s">
        <v>5</v>
      </c>
      <c r="N38" s="10" t="s">
        <v>4</v>
      </c>
      <c r="O38" s="10" t="s">
        <v>3</v>
      </c>
      <c r="P38" s="13" t="s">
        <v>4</v>
      </c>
      <c r="R38" s="2">
        <v>32</v>
      </c>
      <c r="S38" s="9">
        <f>IF(B38=B5,1,0)</f>
        <v>1</v>
      </c>
      <c r="T38" s="12">
        <f aca="true" t="shared" si="36" ref="T38:AG38">IF(C38=C5,1,0)</f>
        <v>0</v>
      </c>
      <c r="U38" s="9">
        <f t="shared" si="36"/>
        <v>1</v>
      </c>
      <c r="V38" s="12">
        <f t="shared" si="36"/>
        <v>1</v>
      </c>
      <c r="W38" s="12">
        <f t="shared" si="36"/>
        <v>0</v>
      </c>
      <c r="X38" s="9">
        <f t="shared" si="36"/>
        <v>1</v>
      </c>
      <c r="Y38" s="9">
        <f t="shared" si="36"/>
        <v>0</v>
      </c>
      <c r="Z38" s="9">
        <f t="shared" si="36"/>
        <v>1</v>
      </c>
      <c r="AA38" s="12">
        <f t="shared" si="36"/>
        <v>1</v>
      </c>
      <c r="AB38" s="12">
        <f t="shared" si="36"/>
        <v>1</v>
      </c>
      <c r="AC38" s="9">
        <f t="shared" si="36"/>
        <v>1</v>
      </c>
      <c r="AD38" s="9">
        <f t="shared" si="36"/>
        <v>1</v>
      </c>
      <c r="AE38" s="9">
        <f t="shared" si="36"/>
        <v>1</v>
      </c>
      <c r="AF38" s="9">
        <f t="shared" si="36"/>
        <v>1</v>
      </c>
      <c r="AG38" s="12">
        <f t="shared" si="36"/>
        <v>1</v>
      </c>
      <c r="AH38" s="4">
        <f t="shared" si="3"/>
        <v>80</v>
      </c>
      <c r="AJ38" s="35">
        <f t="shared" si="7"/>
        <v>4</v>
      </c>
      <c r="AK38" s="36">
        <f t="shared" si="4"/>
        <v>66.66666666666666</v>
      </c>
      <c r="AL38" s="23"/>
      <c r="AM38" s="30">
        <f t="shared" si="1"/>
        <v>8</v>
      </c>
      <c r="AN38" s="71">
        <f t="shared" si="5"/>
        <v>88.88888888888889</v>
      </c>
    </row>
    <row r="39" spans="1:40" ht="15">
      <c r="A39" s="2">
        <v>33</v>
      </c>
      <c r="B39" s="10" t="s">
        <v>4</v>
      </c>
      <c r="C39" s="13" t="s">
        <v>5</v>
      </c>
      <c r="D39" s="10" t="s">
        <v>2</v>
      </c>
      <c r="E39" s="13" t="s">
        <v>3</v>
      </c>
      <c r="F39" s="13" t="s">
        <v>2</v>
      </c>
      <c r="G39" s="10" t="s">
        <v>2</v>
      </c>
      <c r="H39" s="10" t="s">
        <v>2</v>
      </c>
      <c r="I39" s="10" t="s">
        <v>4</v>
      </c>
      <c r="J39" s="13" t="s">
        <v>4</v>
      </c>
      <c r="K39" s="13" t="s">
        <v>5</v>
      </c>
      <c r="L39" s="10" t="s">
        <v>4</v>
      </c>
      <c r="M39" s="10" t="s">
        <v>5</v>
      </c>
      <c r="N39" s="10">
        <v>0</v>
      </c>
      <c r="O39" s="10" t="s">
        <v>5</v>
      </c>
      <c r="P39" s="13" t="s">
        <v>3</v>
      </c>
      <c r="R39" s="2">
        <v>33</v>
      </c>
      <c r="S39" s="9">
        <f>IF(B39=B5,1,0)</f>
        <v>0</v>
      </c>
      <c r="T39" s="12">
        <f aca="true" t="shared" si="37" ref="T39:AG39">IF(C39=C5,1,0)</f>
        <v>0</v>
      </c>
      <c r="U39" s="9">
        <f t="shared" si="37"/>
        <v>0</v>
      </c>
      <c r="V39" s="12">
        <f t="shared" si="37"/>
        <v>0</v>
      </c>
      <c r="W39" s="12">
        <f t="shared" si="37"/>
        <v>1</v>
      </c>
      <c r="X39" s="9">
        <f t="shared" si="37"/>
        <v>0</v>
      </c>
      <c r="Y39" s="9">
        <f t="shared" si="37"/>
        <v>0</v>
      </c>
      <c r="Z39" s="9">
        <f t="shared" si="37"/>
        <v>0</v>
      </c>
      <c r="AA39" s="12">
        <f t="shared" si="37"/>
        <v>0</v>
      </c>
      <c r="AB39" s="12">
        <f t="shared" si="37"/>
        <v>0</v>
      </c>
      <c r="AC39" s="9">
        <f t="shared" si="37"/>
        <v>0</v>
      </c>
      <c r="AD39" s="9">
        <f t="shared" si="37"/>
        <v>1</v>
      </c>
      <c r="AE39" s="9">
        <f t="shared" si="37"/>
        <v>0</v>
      </c>
      <c r="AF39" s="9">
        <f t="shared" si="37"/>
        <v>0</v>
      </c>
      <c r="AG39" s="12">
        <f t="shared" si="37"/>
        <v>0</v>
      </c>
      <c r="AH39" s="4">
        <f t="shared" si="3"/>
        <v>13.333333333333332</v>
      </c>
      <c r="AJ39" s="35">
        <f t="shared" si="7"/>
        <v>1</v>
      </c>
      <c r="AK39" s="36">
        <f t="shared" si="4"/>
        <v>16.666666666666664</v>
      </c>
      <c r="AL39" s="23"/>
      <c r="AM39" s="30">
        <f aca="true" t="shared" si="38" ref="AM39:AM61">SUM(S39,U39,X39,Y39,Z39,AC39,AD39,AE39,AF39)</f>
        <v>1</v>
      </c>
      <c r="AN39" s="71">
        <f t="shared" si="5"/>
        <v>11.11111111111111</v>
      </c>
    </row>
    <row r="40" spans="1:40" ht="15">
      <c r="A40" s="2">
        <v>34</v>
      </c>
      <c r="B40" s="10" t="s">
        <v>2</v>
      </c>
      <c r="C40" s="13" t="s">
        <v>2</v>
      </c>
      <c r="D40" s="10" t="s">
        <v>2</v>
      </c>
      <c r="E40" s="13" t="s">
        <v>4</v>
      </c>
      <c r="F40" s="13" t="s">
        <v>2</v>
      </c>
      <c r="G40" s="10" t="s">
        <v>2</v>
      </c>
      <c r="H40" s="10" t="s">
        <v>2</v>
      </c>
      <c r="I40" s="10" t="s">
        <v>2</v>
      </c>
      <c r="J40" s="13" t="s">
        <v>5</v>
      </c>
      <c r="K40" s="13" t="s">
        <v>4</v>
      </c>
      <c r="L40" s="10" t="s">
        <v>3</v>
      </c>
      <c r="M40" s="10" t="s">
        <v>5</v>
      </c>
      <c r="N40" s="10" t="s">
        <v>4</v>
      </c>
      <c r="O40" s="10" t="s">
        <v>2</v>
      </c>
      <c r="P40" s="13" t="s">
        <v>4</v>
      </c>
      <c r="R40" s="2">
        <v>34</v>
      </c>
      <c r="S40" s="9">
        <f>IF(B40=B5,1,0)</f>
        <v>1</v>
      </c>
      <c r="T40" s="12">
        <f aca="true" t="shared" si="39" ref="T40:AG40">IF(C40=C5,1,0)</f>
        <v>1</v>
      </c>
      <c r="U40" s="9">
        <f t="shared" si="39"/>
        <v>0</v>
      </c>
      <c r="V40" s="12">
        <f t="shared" si="39"/>
        <v>0</v>
      </c>
      <c r="W40" s="12">
        <f t="shared" si="39"/>
        <v>1</v>
      </c>
      <c r="X40" s="9">
        <f t="shared" si="39"/>
        <v>0</v>
      </c>
      <c r="Y40" s="9">
        <f t="shared" si="39"/>
        <v>0</v>
      </c>
      <c r="Z40" s="9">
        <f t="shared" si="39"/>
        <v>1</v>
      </c>
      <c r="AA40" s="12">
        <f t="shared" si="39"/>
        <v>1</v>
      </c>
      <c r="AB40" s="12">
        <f t="shared" si="39"/>
        <v>0</v>
      </c>
      <c r="AC40" s="9">
        <f t="shared" si="39"/>
        <v>1</v>
      </c>
      <c r="AD40" s="9">
        <f t="shared" si="39"/>
        <v>1</v>
      </c>
      <c r="AE40" s="9">
        <f t="shared" si="39"/>
        <v>1</v>
      </c>
      <c r="AF40" s="9">
        <f t="shared" si="39"/>
        <v>0</v>
      </c>
      <c r="AG40" s="12">
        <f t="shared" si="39"/>
        <v>1</v>
      </c>
      <c r="AH40" s="4">
        <f t="shared" si="3"/>
        <v>60</v>
      </c>
      <c r="AJ40" s="35">
        <f t="shared" si="7"/>
        <v>4</v>
      </c>
      <c r="AK40" s="36">
        <f t="shared" si="4"/>
        <v>66.66666666666666</v>
      </c>
      <c r="AL40" s="23"/>
      <c r="AM40" s="30">
        <f t="shared" si="38"/>
        <v>5</v>
      </c>
      <c r="AN40" s="71">
        <f t="shared" si="5"/>
        <v>55.55555555555556</v>
      </c>
    </row>
    <row r="41" spans="1:40" ht="15">
      <c r="A41" s="2">
        <v>35</v>
      </c>
      <c r="B41" s="10" t="s">
        <v>4</v>
      </c>
      <c r="C41" s="13" t="s">
        <v>4</v>
      </c>
      <c r="D41" s="10" t="s">
        <v>3</v>
      </c>
      <c r="E41" s="13" t="s">
        <v>4</v>
      </c>
      <c r="F41" s="13" t="s">
        <v>2</v>
      </c>
      <c r="G41" s="10" t="s">
        <v>2</v>
      </c>
      <c r="H41" s="10" t="s">
        <v>5</v>
      </c>
      <c r="I41" s="10" t="s">
        <v>2</v>
      </c>
      <c r="J41" s="13" t="s">
        <v>5</v>
      </c>
      <c r="K41" s="13" t="s">
        <v>3</v>
      </c>
      <c r="L41" s="10" t="s">
        <v>5</v>
      </c>
      <c r="M41" s="10" t="s">
        <v>5</v>
      </c>
      <c r="N41" s="10" t="s">
        <v>4</v>
      </c>
      <c r="O41" s="10" t="s">
        <v>2</v>
      </c>
      <c r="P41" s="13" t="s">
        <v>4</v>
      </c>
      <c r="R41" s="2">
        <v>35</v>
      </c>
      <c r="S41" s="9">
        <f>IF(B41=B5,1,0)</f>
        <v>0</v>
      </c>
      <c r="T41" s="12">
        <f aca="true" t="shared" si="40" ref="T41:AG41">IF(C41=C5,1,0)</f>
        <v>0</v>
      </c>
      <c r="U41" s="9">
        <f t="shared" si="40"/>
        <v>1</v>
      </c>
      <c r="V41" s="12">
        <f t="shared" si="40"/>
        <v>0</v>
      </c>
      <c r="W41" s="12">
        <f t="shared" si="40"/>
        <v>1</v>
      </c>
      <c r="X41" s="9">
        <f t="shared" si="40"/>
        <v>0</v>
      </c>
      <c r="Y41" s="9">
        <f t="shared" si="40"/>
        <v>1</v>
      </c>
      <c r="Z41" s="9">
        <f t="shared" si="40"/>
        <v>1</v>
      </c>
      <c r="AA41" s="12">
        <f t="shared" si="40"/>
        <v>1</v>
      </c>
      <c r="AB41" s="12">
        <f t="shared" si="40"/>
        <v>0</v>
      </c>
      <c r="AC41" s="9">
        <f t="shared" si="40"/>
        <v>0</v>
      </c>
      <c r="AD41" s="9">
        <f t="shared" si="40"/>
        <v>1</v>
      </c>
      <c r="AE41" s="9">
        <f t="shared" si="40"/>
        <v>1</v>
      </c>
      <c r="AF41" s="9">
        <f t="shared" si="40"/>
        <v>0</v>
      </c>
      <c r="AG41" s="12">
        <f t="shared" si="40"/>
        <v>1</v>
      </c>
      <c r="AH41" s="4">
        <f t="shared" si="3"/>
        <v>53.33333333333333</v>
      </c>
      <c r="AJ41" s="35">
        <f t="shared" si="7"/>
        <v>3</v>
      </c>
      <c r="AK41" s="36">
        <f t="shared" si="4"/>
        <v>50</v>
      </c>
      <c r="AL41" s="23"/>
      <c r="AM41" s="30">
        <f t="shared" si="38"/>
        <v>5</v>
      </c>
      <c r="AN41" s="71">
        <f t="shared" si="5"/>
        <v>55.55555555555556</v>
      </c>
    </row>
    <row r="42" spans="1:40" ht="15">
      <c r="A42" s="2">
        <v>36</v>
      </c>
      <c r="B42" s="10" t="s">
        <v>2</v>
      </c>
      <c r="C42" s="13" t="s">
        <v>4</v>
      </c>
      <c r="D42" s="10" t="s">
        <v>2</v>
      </c>
      <c r="E42" s="13" t="s">
        <v>3</v>
      </c>
      <c r="F42" s="13" t="s">
        <v>4</v>
      </c>
      <c r="G42" s="10" t="s">
        <v>3</v>
      </c>
      <c r="H42" s="10" t="s">
        <v>3</v>
      </c>
      <c r="I42" s="10" t="s">
        <v>2</v>
      </c>
      <c r="J42" s="13" t="s">
        <v>2</v>
      </c>
      <c r="K42" s="13" t="s">
        <v>3</v>
      </c>
      <c r="L42" s="10" t="s">
        <v>4</v>
      </c>
      <c r="M42" s="10" t="s">
        <v>5</v>
      </c>
      <c r="N42" s="10" t="s">
        <v>4</v>
      </c>
      <c r="O42" s="10" t="s">
        <v>3</v>
      </c>
      <c r="P42" s="13" t="s">
        <v>4</v>
      </c>
      <c r="R42" s="2">
        <v>36</v>
      </c>
      <c r="S42" s="9">
        <f>IF(B42=B5,1,0)</f>
        <v>1</v>
      </c>
      <c r="T42" s="12">
        <f aca="true" t="shared" si="41" ref="T42:AG42">IF(C42=C5,1,0)</f>
        <v>0</v>
      </c>
      <c r="U42" s="9">
        <f t="shared" si="41"/>
        <v>0</v>
      </c>
      <c r="V42" s="12">
        <f t="shared" si="41"/>
        <v>0</v>
      </c>
      <c r="W42" s="12">
        <f t="shared" si="41"/>
        <v>0</v>
      </c>
      <c r="X42" s="9">
        <f t="shared" si="41"/>
        <v>1</v>
      </c>
      <c r="Y42" s="9">
        <f t="shared" si="41"/>
        <v>0</v>
      </c>
      <c r="Z42" s="9">
        <f t="shared" si="41"/>
        <v>1</v>
      </c>
      <c r="AA42" s="12">
        <f t="shared" si="41"/>
        <v>0</v>
      </c>
      <c r="AB42" s="12">
        <f t="shared" si="41"/>
        <v>0</v>
      </c>
      <c r="AC42" s="9">
        <f t="shared" si="41"/>
        <v>0</v>
      </c>
      <c r="AD42" s="9">
        <f t="shared" si="41"/>
        <v>1</v>
      </c>
      <c r="AE42" s="9">
        <f t="shared" si="41"/>
        <v>1</v>
      </c>
      <c r="AF42" s="9">
        <f t="shared" si="41"/>
        <v>1</v>
      </c>
      <c r="AG42" s="12">
        <f t="shared" si="41"/>
        <v>1</v>
      </c>
      <c r="AH42" s="4">
        <f t="shared" si="3"/>
        <v>46.66666666666667</v>
      </c>
      <c r="AJ42" s="35">
        <f t="shared" si="7"/>
        <v>1</v>
      </c>
      <c r="AK42" s="36">
        <f t="shared" si="4"/>
        <v>16.666666666666664</v>
      </c>
      <c r="AL42" s="23"/>
      <c r="AM42" s="30">
        <f t="shared" si="38"/>
        <v>6</v>
      </c>
      <c r="AN42" s="71">
        <f t="shared" si="5"/>
        <v>66.66666666666666</v>
      </c>
    </row>
    <row r="43" spans="1:40" ht="15">
      <c r="A43" s="2">
        <v>37</v>
      </c>
      <c r="B43" s="10" t="s">
        <v>2</v>
      </c>
      <c r="C43" s="13" t="s">
        <v>4</v>
      </c>
      <c r="D43" s="10" t="s">
        <v>3</v>
      </c>
      <c r="E43" s="13" t="s">
        <v>2</v>
      </c>
      <c r="F43" s="13" t="s">
        <v>4</v>
      </c>
      <c r="G43" s="10" t="s">
        <v>5</v>
      </c>
      <c r="H43" s="10" t="s">
        <v>5</v>
      </c>
      <c r="I43" s="10" t="s">
        <v>2</v>
      </c>
      <c r="J43" s="13" t="s">
        <v>3</v>
      </c>
      <c r="K43" s="13" t="s">
        <v>5</v>
      </c>
      <c r="L43" s="10" t="s">
        <v>4</v>
      </c>
      <c r="M43" s="10" t="s">
        <v>5</v>
      </c>
      <c r="N43" s="10" t="s">
        <v>3</v>
      </c>
      <c r="O43" s="10" t="s">
        <v>4</v>
      </c>
      <c r="P43" s="13" t="s">
        <v>2</v>
      </c>
      <c r="R43" s="2">
        <v>37</v>
      </c>
      <c r="S43" s="9">
        <f>IF(B43=B5,1,0)</f>
        <v>1</v>
      </c>
      <c r="T43" s="12">
        <f aca="true" t="shared" si="42" ref="T43:AG43">IF(C43=C5,1,0)</f>
        <v>0</v>
      </c>
      <c r="U43" s="9">
        <f t="shared" si="42"/>
        <v>1</v>
      </c>
      <c r="V43" s="12">
        <f t="shared" si="42"/>
        <v>0</v>
      </c>
      <c r="W43" s="12">
        <f t="shared" si="42"/>
        <v>0</v>
      </c>
      <c r="X43" s="9">
        <f t="shared" si="42"/>
        <v>0</v>
      </c>
      <c r="Y43" s="9">
        <f t="shared" si="42"/>
        <v>1</v>
      </c>
      <c r="Z43" s="9">
        <f t="shared" si="42"/>
        <v>1</v>
      </c>
      <c r="AA43" s="12">
        <f t="shared" si="42"/>
        <v>0</v>
      </c>
      <c r="AB43" s="12">
        <f t="shared" si="42"/>
        <v>0</v>
      </c>
      <c r="AC43" s="9">
        <f t="shared" si="42"/>
        <v>0</v>
      </c>
      <c r="AD43" s="9">
        <f t="shared" si="42"/>
        <v>1</v>
      </c>
      <c r="AE43" s="9">
        <f t="shared" si="42"/>
        <v>0</v>
      </c>
      <c r="AF43" s="9">
        <f t="shared" si="42"/>
        <v>0</v>
      </c>
      <c r="AG43" s="12">
        <f t="shared" si="42"/>
        <v>0</v>
      </c>
      <c r="AH43" s="4">
        <f t="shared" si="3"/>
        <v>33.333333333333336</v>
      </c>
      <c r="AJ43" s="35">
        <f t="shared" si="7"/>
        <v>0</v>
      </c>
      <c r="AK43" s="36">
        <f t="shared" si="4"/>
        <v>0</v>
      </c>
      <c r="AL43" s="23"/>
      <c r="AM43" s="30">
        <f t="shared" si="38"/>
        <v>5</v>
      </c>
      <c r="AN43" s="71">
        <f t="shared" si="5"/>
        <v>55.55555555555556</v>
      </c>
    </row>
    <row r="44" spans="1:40" ht="15">
      <c r="A44" s="2">
        <v>38</v>
      </c>
      <c r="B44" s="10" t="s">
        <v>2</v>
      </c>
      <c r="C44" s="13" t="s">
        <v>3</v>
      </c>
      <c r="D44" s="10" t="s">
        <v>2</v>
      </c>
      <c r="E44" s="13" t="s">
        <v>4</v>
      </c>
      <c r="F44" s="13" t="s">
        <v>2</v>
      </c>
      <c r="G44" s="10" t="s">
        <v>3</v>
      </c>
      <c r="H44" s="10" t="s">
        <v>5</v>
      </c>
      <c r="I44" s="10" t="s">
        <v>2</v>
      </c>
      <c r="J44" s="13" t="s">
        <v>5</v>
      </c>
      <c r="K44" s="13" t="s">
        <v>2</v>
      </c>
      <c r="L44" s="10" t="s">
        <v>3</v>
      </c>
      <c r="M44" s="10" t="s">
        <v>4</v>
      </c>
      <c r="N44" s="10" t="s">
        <v>4</v>
      </c>
      <c r="O44" s="10" t="s">
        <v>3</v>
      </c>
      <c r="P44" s="13" t="s">
        <v>2</v>
      </c>
      <c r="R44" s="2">
        <v>38</v>
      </c>
      <c r="S44" s="9">
        <f>IF(B44=B5,1,0)</f>
        <v>1</v>
      </c>
      <c r="T44" s="12">
        <f aca="true" t="shared" si="43" ref="T44:AG44">IF(C44=C5,1,0)</f>
        <v>0</v>
      </c>
      <c r="U44" s="9">
        <f t="shared" si="43"/>
        <v>0</v>
      </c>
      <c r="V44" s="12">
        <f t="shared" si="43"/>
        <v>0</v>
      </c>
      <c r="W44" s="12">
        <f t="shared" si="43"/>
        <v>1</v>
      </c>
      <c r="X44" s="9">
        <f t="shared" si="43"/>
        <v>1</v>
      </c>
      <c r="Y44" s="9">
        <f t="shared" si="43"/>
        <v>1</v>
      </c>
      <c r="Z44" s="9">
        <f t="shared" si="43"/>
        <v>1</v>
      </c>
      <c r="AA44" s="12">
        <f t="shared" si="43"/>
        <v>1</v>
      </c>
      <c r="AB44" s="12">
        <f t="shared" si="43"/>
        <v>1</v>
      </c>
      <c r="AC44" s="9">
        <f t="shared" si="43"/>
        <v>1</v>
      </c>
      <c r="AD44" s="9">
        <f t="shared" si="43"/>
        <v>0</v>
      </c>
      <c r="AE44" s="9">
        <f t="shared" si="43"/>
        <v>1</v>
      </c>
      <c r="AF44" s="9">
        <f t="shared" si="43"/>
        <v>1</v>
      </c>
      <c r="AG44" s="12">
        <f t="shared" si="43"/>
        <v>0</v>
      </c>
      <c r="AH44" s="4">
        <f t="shared" si="3"/>
        <v>66.66666666666667</v>
      </c>
      <c r="AJ44" s="35">
        <f t="shared" si="7"/>
        <v>3</v>
      </c>
      <c r="AK44" s="36">
        <f t="shared" si="4"/>
        <v>50</v>
      </c>
      <c r="AL44" s="23"/>
      <c r="AM44" s="30">
        <f t="shared" si="38"/>
        <v>7</v>
      </c>
      <c r="AN44" s="71">
        <f t="shared" si="5"/>
        <v>77.77777777777779</v>
      </c>
    </row>
    <row r="45" spans="1:40" ht="15">
      <c r="A45" s="2">
        <v>39</v>
      </c>
      <c r="B45" s="10" t="s">
        <v>2</v>
      </c>
      <c r="C45" s="13" t="s">
        <v>4</v>
      </c>
      <c r="D45" s="10" t="s">
        <v>2</v>
      </c>
      <c r="E45" s="13" t="s">
        <v>5</v>
      </c>
      <c r="F45" s="13" t="s">
        <v>2</v>
      </c>
      <c r="G45" s="10" t="s">
        <v>2</v>
      </c>
      <c r="H45" s="10" t="s">
        <v>5</v>
      </c>
      <c r="I45" s="10" t="s">
        <v>2</v>
      </c>
      <c r="J45" s="13" t="s">
        <v>5</v>
      </c>
      <c r="K45" s="13" t="s">
        <v>2</v>
      </c>
      <c r="L45" s="10" t="s">
        <v>4</v>
      </c>
      <c r="M45" s="10" t="s">
        <v>5</v>
      </c>
      <c r="N45" s="10" t="s">
        <v>4</v>
      </c>
      <c r="O45" s="10" t="s">
        <v>3</v>
      </c>
      <c r="P45" s="13" t="s">
        <v>4</v>
      </c>
      <c r="R45" s="2">
        <v>39</v>
      </c>
      <c r="S45" s="9">
        <f>IF(B45=B5,1,0)</f>
        <v>1</v>
      </c>
      <c r="T45" s="12">
        <f aca="true" t="shared" si="44" ref="T45:AG45">IF(C45=C5,1,0)</f>
        <v>0</v>
      </c>
      <c r="U45" s="9">
        <f t="shared" si="44"/>
        <v>0</v>
      </c>
      <c r="V45" s="12">
        <f t="shared" si="44"/>
        <v>1</v>
      </c>
      <c r="W45" s="12">
        <f t="shared" si="44"/>
        <v>1</v>
      </c>
      <c r="X45" s="9">
        <f t="shared" si="44"/>
        <v>0</v>
      </c>
      <c r="Y45" s="9">
        <f t="shared" si="44"/>
        <v>1</v>
      </c>
      <c r="Z45" s="9">
        <f t="shared" si="44"/>
        <v>1</v>
      </c>
      <c r="AA45" s="12">
        <f t="shared" si="44"/>
        <v>1</v>
      </c>
      <c r="AB45" s="12">
        <f t="shared" si="44"/>
        <v>1</v>
      </c>
      <c r="AC45" s="9">
        <f t="shared" si="44"/>
        <v>0</v>
      </c>
      <c r="AD45" s="9">
        <f t="shared" si="44"/>
        <v>1</v>
      </c>
      <c r="AE45" s="9">
        <f t="shared" si="44"/>
        <v>1</v>
      </c>
      <c r="AF45" s="9">
        <f t="shared" si="44"/>
        <v>1</v>
      </c>
      <c r="AG45" s="12">
        <f t="shared" si="44"/>
        <v>1</v>
      </c>
      <c r="AH45" s="4">
        <f t="shared" si="3"/>
        <v>73.33333333333333</v>
      </c>
      <c r="AJ45" s="35">
        <f t="shared" si="7"/>
        <v>5</v>
      </c>
      <c r="AK45" s="36">
        <f t="shared" si="4"/>
        <v>83.33333333333334</v>
      </c>
      <c r="AL45" s="23"/>
      <c r="AM45" s="30">
        <f t="shared" si="38"/>
        <v>6</v>
      </c>
      <c r="AN45" s="71">
        <f t="shared" si="5"/>
        <v>66.66666666666666</v>
      </c>
    </row>
    <row r="46" spans="1:40" ht="15">
      <c r="A46" s="2">
        <v>40</v>
      </c>
      <c r="B46" s="10" t="s">
        <v>2</v>
      </c>
      <c r="C46" s="13" t="s">
        <v>5</v>
      </c>
      <c r="D46" s="10" t="s">
        <v>3</v>
      </c>
      <c r="E46" s="13" t="s">
        <v>4</v>
      </c>
      <c r="F46" s="13" t="s">
        <v>4</v>
      </c>
      <c r="G46" s="10" t="s">
        <v>2</v>
      </c>
      <c r="H46" s="10" t="s">
        <v>5</v>
      </c>
      <c r="I46" s="10" t="s">
        <v>2</v>
      </c>
      <c r="J46" s="13" t="s">
        <v>4</v>
      </c>
      <c r="K46" s="13" t="s">
        <v>5</v>
      </c>
      <c r="L46" s="10" t="s">
        <v>5</v>
      </c>
      <c r="M46" s="10" t="s">
        <v>2</v>
      </c>
      <c r="N46" s="10" t="s">
        <v>5</v>
      </c>
      <c r="O46" s="10" t="s">
        <v>5</v>
      </c>
      <c r="P46" s="13" t="s">
        <v>3</v>
      </c>
      <c r="R46" s="2">
        <v>40</v>
      </c>
      <c r="S46" s="9">
        <f>IF(B46=B5,1,0)</f>
        <v>1</v>
      </c>
      <c r="T46" s="12">
        <f aca="true" t="shared" si="45" ref="T46:AG46">IF(C46=C5,1,0)</f>
        <v>0</v>
      </c>
      <c r="U46" s="9">
        <f t="shared" si="45"/>
        <v>1</v>
      </c>
      <c r="V46" s="12">
        <f t="shared" si="45"/>
        <v>0</v>
      </c>
      <c r="W46" s="12">
        <f t="shared" si="45"/>
        <v>0</v>
      </c>
      <c r="X46" s="9">
        <f t="shared" si="45"/>
        <v>0</v>
      </c>
      <c r="Y46" s="9">
        <f t="shared" si="45"/>
        <v>1</v>
      </c>
      <c r="Z46" s="9">
        <f t="shared" si="45"/>
        <v>1</v>
      </c>
      <c r="AA46" s="12">
        <f t="shared" si="45"/>
        <v>0</v>
      </c>
      <c r="AB46" s="12">
        <f t="shared" si="45"/>
        <v>0</v>
      </c>
      <c r="AC46" s="9">
        <f t="shared" si="45"/>
        <v>0</v>
      </c>
      <c r="AD46" s="9">
        <f t="shared" si="45"/>
        <v>0</v>
      </c>
      <c r="AE46" s="9">
        <f t="shared" si="45"/>
        <v>0</v>
      </c>
      <c r="AF46" s="9">
        <f t="shared" si="45"/>
        <v>0</v>
      </c>
      <c r="AG46" s="12">
        <f t="shared" si="45"/>
        <v>0</v>
      </c>
      <c r="AH46" s="4">
        <f t="shared" si="3"/>
        <v>26.666666666666664</v>
      </c>
      <c r="AJ46" s="35">
        <f t="shared" si="7"/>
        <v>0</v>
      </c>
      <c r="AK46" s="36">
        <f t="shared" si="4"/>
        <v>0</v>
      </c>
      <c r="AL46" s="23"/>
      <c r="AM46" s="30">
        <f t="shared" si="38"/>
        <v>4</v>
      </c>
      <c r="AN46" s="71">
        <f t="shared" si="5"/>
        <v>44.44444444444444</v>
      </c>
    </row>
    <row r="47" spans="1:40" ht="15">
      <c r="A47" s="2">
        <v>41</v>
      </c>
      <c r="B47" s="10" t="s">
        <v>4</v>
      </c>
      <c r="C47" s="13" t="s">
        <v>4</v>
      </c>
      <c r="D47" s="10" t="s">
        <v>3</v>
      </c>
      <c r="E47" s="13" t="s">
        <v>4</v>
      </c>
      <c r="F47" s="13" t="s">
        <v>2</v>
      </c>
      <c r="G47" s="10" t="s">
        <v>2</v>
      </c>
      <c r="H47" s="10" t="s">
        <v>5</v>
      </c>
      <c r="I47" s="10" t="s">
        <v>2</v>
      </c>
      <c r="J47" s="13" t="s">
        <v>3</v>
      </c>
      <c r="K47" s="13" t="s">
        <v>3</v>
      </c>
      <c r="L47" s="10" t="s">
        <v>5</v>
      </c>
      <c r="M47" s="10" t="s">
        <v>2</v>
      </c>
      <c r="N47" s="10" t="s">
        <v>3</v>
      </c>
      <c r="O47" s="10" t="s">
        <v>3</v>
      </c>
      <c r="P47" s="13" t="s">
        <v>4</v>
      </c>
      <c r="R47" s="2">
        <v>41</v>
      </c>
      <c r="S47" s="9">
        <f>IF(B47=B5,1,0)</f>
        <v>0</v>
      </c>
      <c r="T47" s="12">
        <f aca="true" t="shared" si="46" ref="T47:AG47">IF(C47=C5,1,0)</f>
        <v>0</v>
      </c>
      <c r="U47" s="9">
        <f t="shared" si="46"/>
        <v>1</v>
      </c>
      <c r="V47" s="12">
        <f t="shared" si="46"/>
        <v>0</v>
      </c>
      <c r="W47" s="12">
        <f t="shared" si="46"/>
        <v>1</v>
      </c>
      <c r="X47" s="9">
        <f t="shared" si="46"/>
        <v>0</v>
      </c>
      <c r="Y47" s="9">
        <f t="shared" si="46"/>
        <v>1</v>
      </c>
      <c r="Z47" s="9">
        <f t="shared" si="46"/>
        <v>1</v>
      </c>
      <c r="AA47" s="12">
        <f t="shared" si="46"/>
        <v>0</v>
      </c>
      <c r="AB47" s="12">
        <f t="shared" si="46"/>
        <v>0</v>
      </c>
      <c r="AC47" s="9">
        <f t="shared" si="46"/>
        <v>0</v>
      </c>
      <c r="AD47" s="9">
        <f t="shared" si="46"/>
        <v>0</v>
      </c>
      <c r="AE47" s="9">
        <f t="shared" si="46"/>
        <v>0</v>
      </c>
      <c r="AF47" s="9">
        <f t="shared" si="46"/>
        <v>1</v>
      </c>
      <c r="AG47" s="12">
        <f t="shared" si="46"/>
        <v>1</v>
      </c>
      <c r="AH47" s="4">
        <f t="shared" si="3"/>
        <v>40</v>
      </c>
      <c r="AJ47" s="35">
        <f t="shared" si="7"/>
        <v>2</v>
      </c>
      <c r="AK47" s="36">
        <f t="shared" si="4"/>
        <v>33.33333333333333</v>
      </c>
      <c r="AL47" s="23"/>
      <c r="AM47" s="30">
        <f t="shared" si="38"/>
        <v>4</v>
      </c>
      <c r="AN47" s="71">
        <f t="shared" si="5"/>
        <v>44.44444444444444</v>
      </c>
    </row>
    <row r="48" spans="1:40" ht="15">
      <c r="A48" s="2">
        <v>42</v>
      </c>
      <c r="B48" s="10" t="s">
        <v>2</v>
      </c>
      <c r="C48" s="13" t="s">
        <v>3</v>
      </c>
      <c r="D48" s="10" t="s">
        <v>3</v>
      </c>
      <c r="E48" s="13" t="s">
        <v>3</v>
      </c>
      <c r="F48" s="13" t="s">
        <v>3</v>
      </c>
      <c r="G48" s="10" t="s">
        <v>3</v>
      </c>
      <c r="H48" s="10" t="s">
        <v>5</v>
      </c>
      <c r="I48" s="10" t="s">
        <v>2</v>
      </c>
      <c r="J48" s="13" t="s">
        <v>2</v>
      </c>
      <c r="K48" s="13" t="s">
        <v>2</v>
      </c>
      <c r="L48" s="10" t="s">
        <v>5</v>
      </c>
      <c r="M48" s="10" t="s">
        <v>3</v>
      </c>
      <c r="N48" s="10" t="s">
        <v>4</v>
      </c>
      <c r="O48" s="10" t="s">
        <v>2</v>
      </c>
      <c r="P48" s="13" t="s">
        <v>4</v>
      </c>
      <c r="R48" s="2">
        <v>42</v>
      </c>
      <c r="S48" s="9">
        <f>IF(B48=B5,1,0)</f>
        <v>1</v>
      </c>
      <c r="T48" s="12">
        <f aca="true" t="shared" si="47" ref="T48:AG48">IF(C48=C5,1,0)</f>
        <v>0</v>
      </c>
      <c r="U48" s="9">
        <f t="shared" si="47"/>
        <v>1</v>
      </c>
      <c r="V48" s="12">
        <f t="shared" si="47"/>
        <v>0</v>
      </c>
      <c r="W48" s="12">
        <f t="shared" si="47"/>
        <v>0</v>
      </c>
      <c r="X48" s="9">
        <f t="shared" si="47"/>
        <v>1</v>
      </c>
      <c r="Y48" s="9">
        <f t="shared" si="47"/>
        <v>1</v>
      </c>
      <c r="Z48" s="9">
        <f t="shared" si="47"/>
        <v>1</v>
      </c>
      <c r="AA48" s="12">
        <f t="shared" si="47"/>
        <v>0</v>
      </c>
      <c r="AB48" s="12">
        <f t="shared" si="47"/>
        <v>1</v>
      </c>
      <c r="AC48" s="9">
        <f t="shared" si="47"/>
        <v>0</v>
      </c>
      <c r="AD48" s="9">
        <f t="shared" si="47"/>
        <v>0</v>
      </c>
      <c r="AE48" s="9">
        <f t="shared" si="47"/>
        <v>1</v>
      </c>
      <c r="AF48" s="9">
        <f t="shared" si="47"/>
        <v>0</v>
      </c>
      <c r="AG48" s="12">
        <f t="shared" si="47"/>
        <v>1</v>
      </c>
      <c r="AH48" s="4">
        <f t="shared" si="3"/>
        <v>53.33333333333333</v>
      </c>
      <c r="AJ48" s="35">
        <f t="shared" si="7"/>
        <v>2</v>
      </c>
      <c r="AK48" s="36">
        <f t="shared" si="4"/>
        <v>33.33333333333333</v>
      </c>
      <c r="AL48" s="23"/>
      <c r="AM48" s="30">
        <f t="shared" si="38"/>
        <v>6</v>
      </c>
      <c r="AN48" s="71">
        <f t="shared" si="5"/>
        <v>66.66666666666666</v>
      </c>
    </row>
    <row r="49" spans="1:40" ht="15">
      <c r="A49" s="2">
        <v>43</v>
      </c>
      <c r="B49" s="10" t="s">
        <v>4</v>
      </c>
      <c r="C49" s="13" t="s">
        <v>4</v>
      </c>
      <c r="D49" s="10" t="s">
        <v>2</v>
      </c>
      <c r="E49" s="13" t="s">
        <v>5</v>
      </c>
      <c r="F49" s="13" t="s">
        <v>4</v>
      </c>
      <c r="G49" s="10" t="s">
        <v>3</v>
      </c>
      <c r="H49" s="10" t="s">
        <v>5</v>
      </c>
      <c r="I49" s="10" t="s">
        <v>2</v>
      </c>
      <c r="J49" s="13" t="s">
        <v>5</v>
      </c>
      <c r="K49" s="13" t="s">
        <v>2</v>
      </c>
      <c r="L49" s="10" t="s">
        <v>5</v>
      </c>
      <c r="M49" s="10" t="s">
        <v>3</v>
      </c>
      <c r="N49" s="10" t="s">
        <v>4</v>
      </c>
      <c r="O49" s="10" t="s">
        <v>2</v>
      </c>
      <c r="P49" s="13" t="s">
        <v>3</v>
      </c>
      <c r="R49" s="2">
        <v>43</v>
      </c>
      <c r="S49" s="9">
        <f>IF(B49=B5,1,0)</f>
        <v>0</v>
      </c>
      <c r="T49" s="12">
        <f aca="true" t="shared" si="48" ref="T49:AG49">IF(C49=C5,1,0)</f>
        <v>0</v>
      </c>
      <c r="U49" s="9">
        <f t="shared" si="48"/>
        <v>0</v>
      </c>
      <c r="V49" s="12">
        <f t="shared" si="48"/>
        <v>1</v>
      </c>
      <c r="W49" s="12">
        <f t="shared" si="48"/>
        <v>0</v>
      </c>
      <c r="X49" s="9">
        <f t="shared" si="48"/>
        <v>1</v>
      </c>
      <c r="Y49" s="9">
        <f t="shared" si="48"/>
        <v>1</v>
      </c>
      <c r="Z49" s="9">
        <f t="shared" si="48"/>
        <v>1</v>
      </c>
      <c r="AA49" s="12">
        <f t="shared" si="48"/>
        <v>1</v>
      </c>
      <c r="AB49" s="12">
        <f t="shared" si="48"/>
        <v>1</v>
      </c>
      <c r="AC49" s="9">
        <f t="shared" si="48"/>
        <v>0</v>
      </c>
      <c r="AD49" s="9">
        <f t="shared" si="48"/>
        <v>0</v>
      </c>
      <c r="AE49" s="9">
        <f t="shared" si="48"/>
        <v>1</v>
      </c>
      <c r="AF49" s="9">
        <f t="shared" si="48"/>
        <v>0</v>
      </c>
      <c r="AG49" s="12">
        <f t="shared" si="48"/>
        <v>0</v>
      </c>
      <c r="AH49" s="4">
        <f t="shared" si="3"/>
        <v>46.66666666666667</v>
      </c>
      <c r="AJ49" s="35">
        <f t="shared" si="7"/>
        <v>3</v>
      </c>
      <c r="AK49" s="36">
        <f t="shared" si="4"/>
        <v>50</v>
      </c>
      <c r="AL49" s="23"/>
      <c r="AM49" s="30">
        <f t="shared" si="38"/>
        <v>4</v>
      </c>
      <c r="AN49" s="71">
        <f t="shared" si="5"/>
        <v>44.44444444444444</v>
      </c>
    </row>
    <row r="50" spans="1:40" ht="15">
      <c r="A50" s="2">
        <v>44</v>
      </c>
      <c r="B50" s="10" t="s">
        <v>2</v>
      </c>
      <c r="C50" s="13" t="s">
        <v>2</v>
      </c>
      <c r="D50" s="10" t="s">
        <v>3</v>
      </c>
      <c r="E50" s="13" t="s">
        <v>3</v>
      </c>
      <c r="F50" s="13" t="s">
        <v>4</v>
      </c>
      <c r="G50" s="10" t="s">
        <v>3</v>
      </c>
      <c r="H50" s="10" t="s">
        <v>2</v>
      </c>
      <c r="I50" s="10" t="s">
        <v>4</v>
      </c>
      <c r="J50" s="13" t="s">
        <v>4</v>
      </c>
      <c r="K50" s="13" t="s">
        <v>5</v>
      </c>
      <c r="L50" s="10" t="s">
        <v>3</v>
      </c>
      <c r="M50" s="10" t="s">
        <v>3</v>
      </c>
      <c r="N50" s="10" t="s">
        <v>3</v>
      </c>
      <c r="O50" s="10" t="s">
        <v>2</v>
      </c>
      <c r="P50" s="13" t="s">
        <v>4</v>
      </c>
      <c r="R50" s="2">
        <v>44</v>
      </c>
      <c r="S50" s="9">
        <f>IF(B50=B5,1,0)</f>
        <v>1</v>
      </c>
      <c r="T50" s="12">
        <f aca="true" t="shared" si="49" ref="T50:AG50">IF(C50=C5,1,0)</f>
        <v>1</v>
      </c>
      <c r="U50" s="9">
        <f t="shared" si="49"/>
        <v>1</v>
      </c>
      <c r="V50" s="12">
        <f t="shared" si="49"/>
        <v>0</v>
      </c>
      <c r="W50" s="12">
        <f t="shared" si="49"/>
        <v>0</v>
      </c>
      <c r="X50" s="9">
        <f t="shared" si="49"/>
        <v>1</v>
      </c>
      <c r="Y50" s="9">
        <f t="shared" si="49"/>
        <v>0</v>
      </c>
      <c r="Z50" s="9">
        <f t="shared" si="49"/>
        <v>0</v>
      </c>
      <c r="AA50" s="12">
        <f t="shared" si="49"/>
        <v>0</v>
      </c>
      <c r="AB50" s="12">
        <f t="shared" si="49"/>
        <v>0</v>
      </c>
      <c r="AC50" s="9">
        <f t="shared" si="49"/>
        <v>1</v>
      </c>
      <c r="AD50" s="9">
        <f t="shared" si="49"/>
        <v>0</v>
      </c>
      <c r="AE50" s="9">
        <f t="shared" si="49"/>
        <v>0</v>
      </c>
      <c r="AF50" s="9">
        <f t="shared" si="49"/>
        <v>0</v>
      </c>
      <c r="AG50" s="12">
        <f t="shared" si="49"/>
        <v>1</v>
      </c>
      <c r="AH50" s="4">
        <f t="shared" si="3"/>
        <v>40</v>
      </c>
      <c r="AJ50" s="35">
        <f t="shared" si="7"/>
        <v>2</v>
      </c>
      <c r="AK50" s="36">
        <f t="shared" si="4"/>
        <v>33.33333333333333</v>
      </c>
      <c r="AL50" s="23"/>
      <c r="AM50" s="30">
        <f t="shared" si="38"/>
        <v>4</v>
      </c>
      <c r="AN50" s="71">
        <f t="shared" si="5"/>
        <v>44.44444444444444</v>
      </c>
    </row>
    <row r="51" spans="1:40" ht="15">
      <c r="A51" s="2">
        <v>45</v>
      </c>
      <c r="B51" s="10" t="s">
        <v>2</v>
      </c>
      <c r="C51" s="13" t="s">
        <v>2</v>
      </c>
      <c r="D51" s="10" t="s">
        <v>3</v>
      </c>
      <c r="E51" s="13" t="s">
        <v>4</v>
      </c>
      <c r="F51" s="13" t="s">
        <v>2</v>
      </c>
      <c r="G51" s="10" t="s">
        <v>2</v>
      </c>
      <c r="H51" s="10" t="s">
        <v>4</v>
      </c>
      <c r="I51" s="10" t="s">
        <v>2</v>
      </c>
      <c r="J51" s="13" t="s">
        <v>3</v>
      </c>
      <c r="K51" s="13" t="s">
        <v>3</v>
      </c>
      <c r="L51" s="10" t="s">
        <v>3</v>
      </c>
      <c r="M51" s="10" t="s">
        <v>5</v>
      </c>
      <c r="N51" s="10" t="s">
        <v>3</v>
      </c>
      <c r="O51" s="10" t="s">
        <v>2</v>
      </c>
      <c r="P51" s="13" t="s">
        <v>3</v>
      </c>
      <c r="R51" s="2">
        <v>45</v>
      </c>
      <c r="S51" s="9">
        <f>IF(B51=B5,1,0)</f>
        <v>1</v>
      </c>
      <c r="T51" s="12">
        <f aca="true" t="shared" si="50" ref="T51:AG51">IF(C51=C5,1,0)</f>
        <v>1</v>
      </c>
      <c r="U51" s="9">
        <f t="shared" si="50"/>
        <v>1</v>
      </c>
      <c r="V51" s="12">
        <f t="shared" si="50"/>
        <v>0</v>
      </c>
      <c r="W51" s="12">
        <f t="shared" si="50"/>
        <v>1</v>
      </c>
      <c r="X51" s="9">
        <f t="shared" si="50"/>
        <v>0</v>
      </c>
      <c r="Y51" s="9">
        <f t="shared" si="50"/>
        <v>0</v>
      </c>
      <c r="Z51" s="9">
        <f t="shared" si="50"/>
        <v>1</v>
      </c>
      <c r="AA51" s="12">
        <f t="shared" si="50"/>
        <v>0</v>
      </c>
      <c r="AB51" s="12">
        <f t="shared" si="50"/>
        <v>0</v>
      </c>
      <c r="AC51" s="9">
        <f t="shared" si="50"/>
        <v>1</v>
      </c>
      <c r="AD51" s="9">
        <f t="shared" si="50"/>
        <v>1</v>
      </c>
      <c r="AE51" s="9">
        <f t="shared" si="50"/>
        <v>0</v>
      </c>
      <c r="AF51" s="9">
        <f t="shared" si="50"/>
        <v>0</v>
      </c>
      <c r="AG51" s="12">
        <f t="shared" si="50"/>
        <v>0</v>
      </c>
      <c r="AH51" s="4">
        <f t="shared" si="3"/>
        <v>46.66666666666667</v>
      </c>
      <c r="AJ51" s="35">
        <f t="shared" si="7"/>
        <v>2</v>
      </c>
      <c r="AK51" s="36">
        <f t="shared" si="4"/>
        <v>33.33333333333333</v>
      </c>
      <c r="AL51" s="23"/>
      <c r="AM51" s="30">
        <f t="shared" si="38"/>
        <v>5</v>
      </c>
      <c r="AN51" s="71">
        <f t="shared" si="5"/>
        <v>55.55555555555556</v>
      </c>
    </row>
    <row r="52" spans="1:40" ht="15">
      <c r="A52" s="2">
        <v>46</v>
      </c>
      <c r="B52" s="10" t="s">
        <v>2</v>
      </c>
      <c r="C52" s="13" t="s">
        <v>2</v>
      </c>
      <c r="D52" s="10" t="s">
        <v>3</v>
      </c>
      <c r="E52" s="13" t="s">
        <v>3</v>
      </c>
      <c r="F52" s="13" t="s">
        <v>4</v>
      </c>
      <c r="G52" s="10" t="s">
        <v>3</v>
      </c>
      <c r="H52" s="10" t="s">
        <v>2</v>
      </c>
      <c r="I52" s="10" t="s">
        <v>3</v>
      </c>
      <c r="J52" s="13" t="s">
        <v>2</v>
      </c>
      <c r="K52" s="13" t="s">
        <v>3</v>
      </c>
      <c r="L52" s="10" t="s">
        <v>5</v>
      </c>
      <c r="M52" s="10" t="s">
        <v>2</v>
      </c>
      <c r="N52" s="10" t="s">
        <v>4</v>
      </c>
      <c r="O52" s="10" t="s">
        <v>2</v>
      </c>
      <c r="P52" s="13" t="s">
        <v>3</v>
      </c>
      <c r="R52" s="2">
        <v>46</v>
      </c>
      <c r="S52" s="9">
        <f>IF(B52=B5,1,0)</f>
        <v>1</v>
      </c>
      <c r="T52" s="12">
        <f aca="true" t="shared" si="51" ref="T52:AG52">IF(C52=C5,1,0)</f>
        <v>1</v>
      </c>
      <c r="U52" s="9">
        <f t="shared" si="51"/>
        <v>1</v>
      </c>
      <c r="V52" s="12">
        <f t="shared" si="51"/>
        <v>0</v>
      </c>
      <c r="W52" s="12">
        <f t="shared" si="51"/>
        <v>0</v>
      </c>
      <c r="X52" s="9">
        <f t="shared" si="51"/>
        <v>1</v>
      </c>
      <c r="Y52" s="9">
        <f t="shared" si="51"/>
        <v>0</v>
      </c>
      <c r="Z52" s="9">
        <f t="shared" si="51"/>
        <v>0</v>
      </c>
      <c r="AA52" s="12">
        <f t="shared" si="51"/>
        <v>0</v>
      </c>
      <c r="AB52" s="12">
        <f t="shared" si="51"/>
        <v>0</v>
      </c>
      <c r="AC52" s="9">
        <f t="shared" si="51"/>
        <v>0</v>
      </c>
      <c r="AD52" s="9">
        <f t="shared" si="51"/>
        <v>0</v>
      </c>
      <c r="AE52" s="9">
        <f t="shared" si="51"/>
        <v>1</v>
      </c>
      <c r="AF52" s="9">
        <f t="shared" si="51"/>
        <v>0</v>
      </c>
      <c r="AG52" s="12">
        <f t="shared" si="51"/>
        <v>0</v>
      </c>
      <c r="AH52" s="4">
        <f t="shared" si="3"/>
        <v>33.333333333333336</v>
      </c>
      <c r="AJ52" s="35">
        <f t="shared" si="7"/>
        <v>1</v>
      </c>
      <c r="AK52" s="36">
        <f t="shared" si="4"/>
        <v>16.666666666666664</v>
      </c>
      <c r="AL52" s="23"/>
      <c r="AM52" s="30">
        <f t="shared" si="38"/>
        <v>4</v>
      </c>
      <c r="AN52" s="71">
        <f t="shared" si="5"/>
        <v>44.44444444444444</v>
      </c>
    </row>
    <row r="53" spans="1:40" ht="15">
      <c r="A53" s="2">
        <v>47</v>
      </c>
      <c r="B53" s="10" t="s">
        <v>4</v>
      </c>
      <c r="C53" s="13" t="s">
        <v>4</v>
      </c>
      <c r="D53" s="10" t="s">
        <v>3</v>
      </c>
      <c r="E53" s="13" t="s">
        <v>4</v>
      </c>
      <c r="F53" s="13" t="s">
        <v>4</v>
      </c>
      <c r="G53" s="10" t="s">
        <v>2</v>
      </c>
      <c r="H53" s="10" t="s">
        <v>5</v>
      </c>
      <c r="I53" s="10" t="s">
        <v>2</v>
      </c>
      <c r="J53" s="13" t="s">
        <v>5</v>
      </c>
      <c r="K53" s="13" t="s">
        <v>3</v>
      </c>
      <c r="L53" s="10" t="s">
        <v>3</v>
      </c>
      <c r="M53" s="10" t="s">
        <v>5</v>
      </c>
      <c r="N53" s="10" t="s">
        <v>4</v>
      </c>
      <c r="O53" s="10" t="s">
        <v>2</v>
      </c>
      <c r="P53" s="13" t="s">
        <v>4</v>
      </c>
      <c r="R53" s="2">
        <v>47</v>
      </c>
      <c r="S53" s="9">
        <f>IF(B53=B5,1,0)</f>
        <v>0</v>
      </c>
      <c r="T53" s="12">
        <f aca="true" t="shared" si="52" ref="T53:AG53">IF(C53=C5,1,0)</f>
        <v>0</v>
      </c>
      <c r="U53" s="9">
        <f t="shared" si="52"/>
        <v>1</v>
      </c>
      <c r="V53" s="12">
        <f t="shared" si="52"/>
        <v>0</v>
      </c>
      <c r="W53" s="12">
        <f t="shared" si="52"/>
        <v>0</v>
      </c>
      <c r="X53" s="9">
        <f t="shared" si="52"/>
        <v>0</v>
      </c>
      <c r="Y53" s="9">
        <f t="shared" si="52"/>
        <v>1</v>
      </c>
      <c r="Z53" s="9">
        <f t="shared" si="52"/>
        <v>1</v>
      </c>
      <c r="AA53" s="12">
        <f t="shared" si="52"/>
        <v>1</v>
      </c>
      <c r="AB53" s="12">
        <f t="shared" si="52"/>
        <v>0</v>
      </c>
      <c r="AC53" s="9">
        <f t="shared" si="52"/>
        <v>1</v>
      </c>
      <c r="AD53" s="9">
        <f t="shared" si="52"/>
        <v>1</v>
      </c>
      <c r="AE53" s="9">
        <f t="shared" si="52"/>
        <v>1</v>
      </c>
      <c r="AF53" s="9">
        <f t="shared" si="52"/>
        <v>0</v>
      </c>
      <c r="AG53" s="12">
        <f t="shared" si="52"/>
        <v>1</v>
      </c>
      <c r="AH53" s="4">
        <f t="shared" si="3"/>
        <v>53.33333333333333</v>
      </c>
      <c r="AJ53" s="35">
        <f t="shared" si="7"/>
        <v>2</v>
      </c>
      <c r="AK53" s="36">
        <f t="shared" si="4"/>
        <v>33.33333333333333</v>
      </c>
      <c r="AL53" s="23"/>
      <c r="AM53" s="30">
        <f t="shared" si="38"/>
        <v>6</v>
      </c>
      <c r="AN53" s="71">
        <f t="shared" si="5"/>
        <v>66.66666666666666</v>
      </c>
    </row>
    <row r="54" spans="1:40" ht="15">
      <c r="A54" s="2">
        <v>48</v>
      </c>
      <c r="B54" s="10" t="s">
        <v>4</v>
      </c>
      <c r="C54" s="13" t="s">
        <v>3</v>
      </c>
      <c r="D54" s="10" t="s">
        <v>3</v>
      </c>
      <c r="E54" s="13" t="s">
        <v>4</v>
      </c>
      <c r="F54" s="13" t="s">
        <v>4</v>
      </c>
      <c r="G54" s="10" t="s">
        <v>3</v>
      </c>
      <c r="H54" s="10" t="s">
        <v>5</v>
      </c>
      <c r="I54" s="10" t="s">
        <v>2</v>
      </c>
      <c r="J54" s="13" t="s">
        <v>3</v>
      </c>
      <c r="K54" s="13" t="s">
        <v>5</v>
      </c>
      <c r="L54" s="10" t="s">
        <v>5</v>
      </c>
      <c r="M54" s="10" t="s">
        <v>3</v>
      </c>
      <c r="N54" s="10" t="s">
        <v>4</v>
      </c>
      <c r="O54" s="10" t="s">
        <v>2</v>
      </c>
      <c r="P54" s="21">
        <v>0</v>
      </c>
      <c r="R54" s="2">
        <v>48</v>
      </c>
      <c r="S54" s="9">
        <f>IF(B54=B5,1,0)</f>
        <v>0</v>
      </c>
      <c r="T54" s="12">
        <f aca="true" t="shared" si="53" ref="T54:AG54">IF(C54=C5,1,0)</f>
        <v>0</v>
      </c>
      <c r="U54" s="9">
        <f t="shared" si="53"/>
        <v>1</v>
      </c>
      <c r="V54" s="12">
        <f t="shared" si="53"/>
        <v>0</v>
      </c>
      <c r="W54" s="12">
        <f t="shared" si="53"/>
        <v>0</v>
      </c>
      <c r="X54" s="9">
        <f t="shared" si="53"/>
        <v>1</v>
      </c>
      <c r="Y54" s="9">
        <f t="shared" si="53"/>
        <v>1</v>
      </c>
      <c r="Z54" s="9">
        <f t="shared" si="53"/>
        <v>1</v>
      </c>
      <c r="AA54" s="12">
        <f t="shared" si="53"/>
        <v>0</v>
      </c>
      <c r="AB54" s="12">
        <f t="shared" si="53"/>
        <v>0</v>
      </c>
      <c r="AC54" s="9">
        <f t="shared" si="53"/>
        <v>0</v>
      </c>
      <c r="AD54" s="9">
        <f t="shared" si="53"/>
        <v>0</v>
      </c>
      <c r="AE54" s="9">
        <f t="shared" si="53"/>
        <v>1</v>
      </c>
      <c r="AF54" s="9">
        <f t="shared" si="53"/>
        <v>0</v>
      </c>
      <c r="AG54" s="12">
        <f t="shared" si="53"/>
        <v>0</v>
      </c>
      <c r="AH54" s="4">
        <f t="shared" si="3"/>
        <v>33.333333333333336</v>
      </c>
      <c r="AJ54" s="35">
        <f t="shared" si="7"/>
        <v>0</v>
      </c>
      <c r="AK54" s="36">
        <f t="shared" si="4"/>
        <v>0</v>
      </c>
      <c r="AL54" s="23"/>
      <c r="AM54" s="30">
        <f t="shared" si="38"/>
        <v>5</v>
      </c>
      <c r="AN54" s="71">
        <f t="shared" si="5"/>
        <v>55.55555555555556</v>
      </c>
    </row>
    <row r="55" spans="1:40" ht="15">
      <c r="A55" s="2">
        <v>49</v>
      </c>
      <c r="B55" s="10" t="s">
        <v>2</v>
      </c>
      <c r="C55" s="13" t="s">
        <v>4</v>
      </c>
      <c r="D55" s="10" t="s">
        <v>3</v>
      </c>
      <c r="E55" s="13" t="s">
        <v>4</v>
      </c>
      <c r="F55" s="13" t="s">
        <v>2</v>
      </c>
      <c r="G55" s="10" t="s">
        <v>2</v>
      </c>
      <c r="H55" s="10" t="s">
        <v>5</v>
      </c>
      <c r="I55" s="10" t="s">
        <v>2</v>
      </c>
      <c r="J55" s="13" t="s">
        <v>5</v>
      </c>
      <c r="K55" s="13" t="s">
        <v>2</v>
      </c>
      <c r="L55" s="10" t="s">
        <v>3</v>
      </c>
      <c r="M55" s="10" t="s">
        <v>5</v>
      </c>
      <c r="N55" s="10" t="s">
        <v>4</v>
      </c>
      <c r="O55" s="10" t="s">
        <v>2</v>
      </c>
      <c r="P55" s="13" t="s">
        <v>4</v>
      </c>
      <c r="R55" s="2">
        <v>49</v>
      </c>
      <c r="S55" s="9">
        <f>IF(B55=B5,1,0)</f>
        <v>1</v>
      </c>
      <c r="T55" s="12">
        <f aca="true" t="shared" si="54" ref="T55:AG55">IF(C55=C5,1,0)</f>
        <v>0</v>
      </c>
      <c r="U55" s="9">
        <f t="shared" si="54"/>
        <v>1</v>
      </c>
      <c r="V55" s="12">
        <f t="shared" si="54"/>
        <v>0</v>
      </c>
      <c r="W55" s="12">
        <f t="shared" si="54"/>
        <v>1</v>
      </c>
      <c r="X55" s="9">
        <f t="shared" si="54"/>
        <v>0</v>
      </c>
      <c r="Y55" s="9">
        <f t="shared" si="54"/>
        <v>1</v>
      </c>
      <c r="Z55" s="9">
        <f t="shared" si="54"/>
        <v>1</v>
      </c>
      <c r="AA55" s="12">
        <f t="shared" si="54"/>
        <v>1</v>
      </c>
      <c r="AB55" s="12">
        <f t="shared" si="54"/>
        <v>1</v>
      </c>
      <c r="AC55" s="9">
        <f t="shared" si="54"/>
        <v>1</v>
      </c>
      <c r="AD55" s="9">
        <f t="shared" si="54"/>
        <v>1</v>
      </c>
      <c r="AE55" s="9">
        <f t="shared" si="54"/>
        <v>1</v>
      </c>
      <c r="AF55" s="9">
        <f t="shared" si="54"/>
        <v>0</v>
      </c>
      <c r="AG55" s="12">
        <f t="shared" si="54"/>
        <v>1</v>
      </c>
      <c r="AH55" s="4">
        <f t="shared" si="3"/>
        <v>73.33333333333333</v>
      </c>
      <c r="AJ55" s="35">
        <f t="shared" si="7"/>
        <v>4</v>
      </c>
      <c r="AK55" s="36">
        <f t="shared" si="4"/>
        <v>66.66666666666666</v>
      </c>
      <c r="AL55" s="23"/>
      <c r="AM55" s="30">
        <f t="shared" si="38"/>
        <v>7</v>
      </c>
      <c r="AN55" s="71">
        <f t="shared" si="5"/>
        <v>77.77777777777779</v>
      </c>
    </row>
    <row r="56" spans="1:40" ht="15">
      <c r="A56" s="2">
        <v>50</v>
      </c>
      <c r="B56" s="10" t="s">
        <v>2</v>
      </c>
      <c r="C56" s="13" t="s">
        <v>2</v>
      </c>
      <c r="D56" s="10" t="s">
        <v>2</v>
      </c>
      <c r="E56" s="13" t="s">
        <v>5</v>
      </c>
      <c r="F56" s="13" t="s">
        <v>2</v>
      </c>
      <c r="G56" s="10" t="s">
        <v>3</v>
      </c>
      <c r="H56" s="10" t="s">
        <v>2</v>
      </c>
      <c r="I56" s="10" t="s">
        <v>2</v>
      </c>
      <c r="J56" s="13" t="s">
        <v>5</v>
      </c>
      <c r="K56" s="13" t="s">
        <v>2</v>
      </c>
      <c r="L56" s="10" t="s">
        <v>5</v>
      </c>
      <c r="M56" s="10" t="s">
        <v>5</v>
      </c>
      <c r="N56" s="10" t="s">
        <v>3</v>
      </c>
      <c r="O56" s="10" t="s">
        <v>3</v>
      </c>
      <c r="P56" s="13" t="s">
        <v>2</v>
      </c>
      <c r="R56" s="2">
        <v>50</v>
      </c>
      <c r="S56" s="9">
        <f>IF(B56=B5,1,0)</f>
        <v>1</v>
      </c>
      <c r="T56" s="12">
        <f aca="true" t="shared" si="55" ref="T56:AG56">IF(C56=C5,1,0)</f>
        <v>1</v>
      </c>
      <c r="U56" s="9">
        <f t="shared" si="55"/>
        <v>0</v>
      </c>
      <c r="V56" s="12">
        <f t="shared" si="55"/>
        <v>1</v>
      </c>
      <c r="W56" s="12">
        <f t="shared" si="55"/>
        <v>1</v>
      </c>
      <c r="X56" s="9">
        <f t="shared" si="55"/>
        <v>1</v>
      </c>
      <c r="Y56" s="9">
        <f t="shared" si="55"/>
        <v>0</v>
      </c>
      <c r="Z56" s="9">
        <f t="shared" si="55"/>
        <v>1</v>
      </c>
      <c r="AA56" s="12">
        <f t="shared" si="55"/>
        <v>1</v>
      </c>
      <c r="AB56" s="12">
        <f t="shared" si="55"/>
        <v>1</v>
      </c>
      <c r="AC56" s="9">
        <f t="shared" si="55"/>
        <v>0</v>
      </c>
      <c r="AD56" s="9">
        <f t="shared" si="55"/>
        <v>1</v>
      </c>
      <c r="AE56" s="9">
        <f t="shared" si="55"/>
        <v>0</v>
      </c>
      <c r="AF56" s="9">
        <f t="shared" si="55"/>
        <v>1</v>
      </c>
      <c r="AG56" s="12">
        <f t="shared" si="55"/>
        <v>0</v>
      </c>
      <c r="AH56" s="4">
        <f t="shared" si="3"/>
        <v>66.66666666666667</v>
      </c>
      <c r="AJ56" s="35">
        <f t="shared" si="7"/>
        <v>5</v>
      </c>
      <c r="AK56" s="36">
        <f t="shared" si="4"/>
        <v>83.33333333333334</v>
      </c>
      <c r="AL56" s="23"/>
      <c r="AM56" s="30">
        <f t="shared" si="38"/>
        <v>5</v>
      </c>
      <c r="AN56" s="71">
        <f t="shared" si="5"/>
        <v>55.55555555555556</v>
      </c>
    </row>
    <row r="57" spans="1:40" ht="15">
      <c r="A57" s="2">
        <v>51</v>
      </c>
      <c r="B57" s="10" t="s">
        <v>2</v>
      </c>
      <c r="C57" s="13" t="s">
        <v>2</v>
      </c>
      <c r="D57" s="10" t="s">
        <v>3</v>
      </c>
      <c r="E57" s="13" t="s">
        <v>5</v>
      </c>
      <c r="F57" s="13" t="s">
        <v>2</v>
      </c>
      <c r="G57" s="10" t="s">
        <v>3</v>
      </c>
      <c r="H57" s="10" t="s">
        <v>2</v>
      </c>
      <c r="I57" s="10" t="s">
        <v>2</v>
      </c>
      <c r="J57" s="13" t="s">
        <v>5</v>
      </c>
      <c r="K57" s="13" t="s">
        <v>2</v>
      </c>
      <c r="L57" s="10" t="s">
        <v>5</v>
      </c>
      <c r="M57" s="10" t="s">
        <v>5</v>
      </c>
      <c r="N57" s="10" t="s">
        <v>3</v>
      </c>
      <c r="O57" s="10" t="s">
        <v>2</v>
      </c>
      <c r="P57" s="13" t="s">
        <v>4</v>
      </c>
      <c r="R57" s="2">
        <v>51</v>
      </c>
      <c r="S57" s="9">
        <f>IF(B57=B5,1,0)</f>
        <v>1</v>
      </c>
      <c r="T57" s="12">
        <f aca="true" t="shared" si="56" ref="T57:AG57">IF(C57=C5,1,0)</f>
        <v>1</v>
      </c>
      <c r="U57" s="9">
        <f t="shared" si="56"/>
        <v>1</v>
      </c>
      <c r="V57" s="12">
        <f t="shared" si="56"/>
        <v>1</v>
      </c>
      <c r="W57" s="12">
        <f t="shared" si="56"/>
        <v>1</v>
      </c>
      <c r="X57" s="9">
        <f t="shared" si="56"/>
        <v>1</v>
      </c>
      <c r="Y57" s="9">
        <f t="shared" si="56"/>
        <v>0</v>
      </c>
      <c r="Z57" s="9">
        <f t="shared" si="56"/>
        <v>1</v>
      </c>
      <c r="AA57" s="12">
        <f t="shared" si="56"/>
        <v>1</v>
      </c>
      <c r="AB57" s="12">
        <f t="shared" si="56"/>
        <v>1</v>
      </c>
      <c r="AC57" s="9">
        <f t="shared" si="56"/>
        <v>0</v>
      </c>
      <c r="AD57" s="9">
        <f t="shared" si="56"/>
        <v>1</v>
      </c>
      <c r="AE57" s="9">
        <f t="shared" si="56"/>
        <v>0</v>
      </c>
      <c r="AF57" s="9">
        <f t="shared" si="56"/>
        <v>0</v>
      </c>
      <c r="AG57" s="12">
        <f t="shared" si="56"/>
        <v>1</v>
      </c>
      <c r="AH57" s="4">
        <f t="shared" si="3"/>
        <v>73.33333333333333</v>
      </c>
      <c r="AJ57" s="35">
        <f t="shared" si="7"/>
        <v>6</v>
      </c>
      <c r="AK57" s="36">
        <f t="shared" si="4"/>
        <v>100</v>
      </c>
      <c r="AL57" s="23"/>
      <c r="AM57" s="30">
        <f t="shared" si="38"/>
        <v>5</v>
      </c>
      <c r="AN57" s="71">
        <f t="shared" si="5"/>
        <v>55.55555555555556</v>
      </c>
    </row>
    <row r="58" spans="1:40" ht="15">
      <c r="A58" s="2">
        <v>52</v>
      </c>
      <c r="B58" s="10" t="s">
        <v>2</v>
      </c>
      <c r="C58" s="13" t="s">
        <v>3</v>
      </c>
      <c r="D58" s="10" t="s">
        <v>3</v>
      </c>
      <c r="E58" s="13" t="s">
        <v>4</v>
      </c>
      <c r="F58" s="13" t="s">
        <v>4</v>
      </c>
      <c r="G58" s="10" t="s">
        <v>3</v>
      </c>
      <c r="H58" s="10" t="s">
        <v>5</v>
      </c>
      <c r="I58" s="10" t="s">
        <v>2</v>
      </c>
      <c r="J58" s="13" t="s">
        <v>3</v>
      </c>
      <c r="K58" s="13" t="s">
        <v>4</v>
      </c>
      <c r="L58" s="10" t="s">
        <v>3</v>
      </c>
      <c r="M58" s="10" t="s">
        <v>5</v>
      </c>
      <c r="N58" s="10" t="s">
        <v>4</v>
      </c>
      <c r="O58" s="10" t="s">
        <v>3</v>
      </c>
      <c r="P58" s="13" t="s">
        <v>3</v>
      </c>
      <c r="R58" s="2">
        <v>52</v>
      </c>
      <c r="S58" s="9">
        <f>IF(B58=B5,1,0)</f>
        <v>1</v>
      </c>
      <c r="T58" s="12">
        <f aca="true" t="shared" si="57" ref="T58:AG58">IF(C58=C5,1,0)</f>
        <v>0</v>
      </c>
      <c r="U58" s="9">
        <f t="shared" si="57"/>
        <v>1</v>
      </c>
      <c r="V58" s="12">
        <f t="shared" si="57"/>
        <v>0</v>
      </c>
      <c r="W58" s="12">
        <f t="shared" si="57"/>
        <v>0</v>
      </c>
      <c r="X58" s="9">
        <f t="shared" si="57"/>
        <v>1</v>
      </c>
      <c r="Y58" s="9">
        <f t="shared" si="57"/>
        <v>1</v>
      </c>
      <c r="Z58" s="9">
        <f t="shared" si="57"/>
        <v>1</v>
      </c>
      <c r="AA58" s="12">
        <f t="shared" si="57"/>
        <v>0</v>
      </c>
      <c r="AB58" s="12">
        <f t="shared" si="57"/>
        <v>0</v>
      </c>
      <c r="AC58" s="9">
        <f t="shared" si="57"/>
        <v>1</v>
      </c>
      <c r="AD58" s="9">
        <f t="shared" si="57"/>
        <v>1</v>
      </c>
      <c r="AE58" s="9">
        <f t="shared" si="57"/>
        <v>1</v>
      </c>
      <c r="AF58" s="9">
        <f t="shared" si="57"/>
        <v>1</v>
      </c>
      <c r="AG58" s="12">
        <f t="shared" si="57"/>
        <v>0</v>
      </c>
      <c r="AH58" s="4">
        <f t="shared" si="3"/>
        <v>60</v>
      </c>
      <c r="AJ58" s="35">
        <f t="shared" si="7"/>
        <v>0</v>
      </c>
      <c r="AK58" s="36">
        <f t="shared" si="4"/>
        <v>0</v>
      </c>
      <c r="AL58" s="23"/>
      <c r="AM58" s="30">
        <f t="shared" si="38"/>
        <v>9</v>
      </c>
      <c r="AN58" s="71">
        <f t="shared" si="5"/>
        <v>100</v>
      </c>
    </row>
    <row r="59" spans="1:40" ht="15">
      <c r="A59" s="2">
        <v>53</v>
      </c>
      <c r="B59" s="10" t="s">
        <v>2</v>
      </c>
      <c r="C59" s="13" t="s">
        <v>4</v>
      </c>
      <c r="D59" s="10" t="s">
        <v>3</v>
      </c>
      <c r="E59" s="13" t="s">
        <v>3</v>
      </c>
      <c r="F59" s="13" t="s">
        <v>3</v>
      </c>
      <c r="G59" s="10" t="s">
        <v>3</v>
      </c>
      <c r="H59" s="10" t="s">
        <v>3</v>
      </c>
      <c r="I59" s="10" t="s">
        <v>2</v>
      </c>
      <c r="J59" s="13" t="s">
        <v>2</v>
      </c>
      <c r="K59" s="13" t="s">
        <v>5</v>
      </c>
      <c r="L59" s="10" t="s">
        <v>4</v>
      </c>
      <c r="M59" s="10" t="s">
        <v>3</v>
      </c>
      <c r="N59" s="10" t="s">
        <v>3</v>
      </c>
      <c r="O59" s="10" t="s">
        <v>5</v>
      </c>
      <c r="P59" s="13" t="s">
        <v>2</v>
      </c>
      <c r="R59" s="2">
        <v>53</v>
      </c>
      <c r="S59" s="9">
        <f>IF(B59=B5,1,0)</f>
        <v>1</v>
      </c>
      <c r="T59" s="12">
        <f aca="true" t="shared" si="58" ref="T59:AG59">IF(C59=C5,1,0)</f>
        <v>0</v>
      </c>
      <c r="U59" s="9">
        <f t="shared" si="58"/>
        <v>1</v>
      </c>
      <c r="V59" s="12">
        <f t="shared" si="58"/>
        <v>0</v>
      </c>
      <c r="W59" s="12">
        <f t="shared" si="58"/>
        <v>0</v>
      </c>
      <c r="X59" s="9">
        <f t="shared" si="58"/>
        <v>1</v>
      </c>
      <c r="Y59" s="9">
        <f t="shared" si="58"/>
        <v>0</v>
      </c>
      <c r="Z59" s="9">
        <f t="shared" si="58"/>
        <v>1</v>
      </c>
      <c r="AA59" s="12">
        <f t="shared" si="58"/>
        <v>0</v>
      </c>
      <c r="AB59" s="12">
        <f t="shared" si="58"/>
        <v>0</v>
      </c>
      <c r="AC59" s="9">
        <f t="shared" si="58"/>
        <v>0</v>
      </c>
      <c r="AD59" s="9">
        <f t="shared" si="58"/>
        <v>0</v>
      </c>
      <c r="AE59" s="9">
        <f t="shared" si="58"/>
        <v>0</v>
      </c>
      <c r="AF59" s="9">
        <f t="shared" si="58"/>
        <v>0</v>
      </c>
      <c r="AG59" s="12">
        <f t="shared" si="58"/>
        <v>0</v>
      </c>
      <c r="AH59" s="4">
        <f t="shared" si="3"/>
        <v>26.666666666666664</v>
      </c>
      <c r="AJ59" s="35">
        <f t="shared" si="7"/>
        <v>0</v>
      </c>
      <c r="AK59" s="36">
        <f t="shared" si="4"/>
        <v>0</v>
      </c>
      <c r="AL59" s="23"/>
      <c r="AM59" s="30">
        <f t="shared" si="38"/>
        <v>4</v>
      </c>
      <c r="AN59" s="71">
        <f t="shared" si="5"/>
        <v>44.44444444444444</v>
      </c>
    </row>
    <row r="60" spans="1:40" ht="15">
      <c r="A60" s="2">
        <v>54</v>
      </c>
      <c r="B60" s="10" t="s">
        <v>4</v>
      </c>
      <c r="C60" s="13" t="s">
        <v>2</v>
      </c>
      <c r="D60" s="10" t="s">
        <v>3</v>
      </c>
      <c r="E60" s="13" t="s">
        <v>4</v>
      </c>
      <c r="F60" s="13" t="s">
        <v>2</v>
      </c>
      <c r="G60" s="10" t="s">
        <v>3</v>
      </c>
      <c r="H60" s="10" t="s">
        <v>5</v>
      </c>
      <c r="I60" s="10" t="s">
        <v>2</v>
      </c>
      <c r="J60" s="13" t="s">
        <v>4</v>
      </c>
      <c r="K60" s="13" t="s">
        <v>3</v>
      </c>
      <c r="L60" s="10" t="s">
        <v>3</v>
      </c>
      <c r="M60" s="10" t="s">
        <v>2</v>
      </c>
      <c r="N60" s="10" t="s">
        <v>5</v>
      </c>
      <c r="O60" s="10" t="s">
        <v>3</v>
      </c>
      <c r="P60" s="13" t="s">
        <v>4</v>
      </c>
      <c r="R60" s="2">
        <v>54</v>
      </c>
      <c r="S60" s="9">
        <f>IF(B60=B5,1,0)</f>
        <v>0</v>
      </c>
      <c r="T60" s="12">
        <f aca="true" t="shared" si="59" ref="T60:AG60">IF(C60=C5,1,0)</f>
        <v>1</v>
      </c>
      <c r="U60" s="9">
        <f t="shared" si="59"/>
        <v>1</v>
      </c>
      <c r="V60" s="12">
        <f t="shared" si="59"/>
        <v>0</v>
      </c>
      <c r="W60" s="12">
        <f t="shared" si="59"/>
        <v>1</v>
      </c>
      <c r="X60" s="9">
        <f t="shared" si="59"/>
        <v>1</v>
      </c>
      <c r="Y60" s="9">
        <f t="shared" si="59"/>
        <v>1</v>
      </c>
      <c r="Z60" s="9">
        <f t="shared" si="59"/>
        <v>1</v>
      </c>
      <c r="AA60" s="12">
        <f t="shared" si="59"/>
        <v>0</v>
      </c>
      <c r="AB60" s="12">
        <f t="shared" si="59"/>
        <v>0</v>
      </c>
      <c r="AC60" s="9">
        <f t="shared" si="59"/>
        <v>1</v>
      </c>
      <c r="AD60" s="9">
        <f t="shared" si="59"/>
        <v>0</v>
      </c>
      <c r="AE60" s="9">
        <f t="shared" si="59"/>
        <v>0</v>
      </c>
      <c r="AF60" s="9">
        <f t="shared" si="59"/>
        <v>1</v>
      </c>
      <c r="AG60" s="12">
        <f t="shared" si="59"/>
        <v>1</v>
      </c>
      <c r="AH60" s="4">
        <f t="shared" si="3"/>
        <v>60</v>
      </c>
      <c r="AJ60" s="35">
        <f t="shared" si="7"/>
        <v>3</v>
      </c>
      <c r="AK60" s="36">
        <f t="shared" si="4"/>
        <v>50</v>
      </c>
      <c r="AL60" s="23"/>
      <c r="AM60" s="30">
        <f t="shared" si="38"/>
        <v>6</v>
      </c>
      <c r="AN60" s="71">
        <f t="shared" si="5"/>
        <v>66.66666666666666</v>
      </c>
    </row>
    <row r="61" spans="1:40" ht="15">
      <c r="A61" s="2">
        <v>55</v>
      </c>
      <c r="B61" s="10" t="s">
        <v>2</v>
      </c>
      <c r="C61" s="13" t="s">
        <v>4</v>
      </c>
      <c r="D61" s="10" t="s">
        <v>3</v>
      </c>
      <c r="E61" s="13" t="s">
        <v>5</v>
      </c>
      <c r="F61" s="13" t="s">
        <v>4</v>
      </c>
      <c r="G61" s="10" t="s">
        <v>3</v>
      </c>
      <c r="H61" s="10" t="s">
        <v>5</v>
      </c>
      <c r="I61" s="10" t="s">
        <v>2</v>
      </c>
      <c r="J61" s="13" t="s">
        <v>5</v>
      </c>
      <c r="K61" s="13" t="s">
        <v>2</v>
      </c>
      <c r="L61" s="10" t="s">
        <v>5</v>
      </c>
      <c r="M61" s="10" t="s">
        <v>3</v>
      </c>
      <c r="N61" s="10" t="s">
        <v>4</v>
      </c>
      <c r="O61" s="10" t="s">
        <v>2</v>
      </c>
      <c r="P61" s="13" t="s">
        <v>3</v>
      </c>
      <c r="R61" s="2">
        <v>55</v>
      </c>
      <c r="S61" s="10">
        <f>IF(B61=B5,1,0)</f>
        <v>1</v>
      </c>
      <c r="T61" s="13">
        <f aca="true" t="shared" si="60" ref="T61:AG61">IF(C61=C5,1,0)</f>
        <v>0</v>
      </c>
      <c r="U61" s="10">
        <f t="shared" si="60"/>
        <v>1</v>
      </c>
      <c r="V61" s="13">
        <f t="shared" si="60"/>
        <v>1</v>
      </c>
      <c r="W61" s="13">
        <f t="shared" si="60"/>
        <v>0</v>
      </c>
      <c r="X61" s="10">
        <f t="shared" si="60"/>
        <v>1</v>
      </c>
      <c r="Y61" s="10">
        <f t="shared" si="60"/>
        <v>1</v>
      </c>
      <c r="Z61" s="10">
        <f t="shared" si="60"/>
        <v>1</v>
      </c>
      <c r="AA61" s="13">
        <f t="shared" si="60"/>
        <v>1</v>
      </c>
      <c r="AB61" s="13">
        <f t="shared" si="60"/>
        <v>1</v>
      </c>
      <c r="AC61" s="10">
        <f t="shared" si="60"/>
        <v>0</v>
      </c>
      <c r="AD61" s="10">
        <f t="shared" si="60"/>
        <v>0</v>
      </c>
      <c r="AE61" s="10">
        <f t="shared" si="60"/>
        <v>1</v>
      </c>
      <c r="AF61" s="10">
        <f t="shared" si="60"/>
        <v>0</v>
      </c>
      <c r="AG61" s="13">
        <f t="shared" si="60"/>
        <v>0</v>
      </c>
      <c r="AH61" s="4">
        <f t="shared" si="3"/>
        <v>60</v>
      </c>
      <c r="AJ61" s="35">
        <f t="shared" si="7"/>
        <v>3</v>
      </c>
      <c r="AK61" s="36">
        <f t="shared" si="4"/>
        <v>50</v>
      </c>
      <c r="AL61" s="23"/>
      <c r="AM61" s="30">
        <f t="shared" si="38"/>
        <v>6</v>
      </c>
      <c r="AN61" s="71">
        <f t="shared" si="5"/>
        <v>66.66666666666666</v>
      </c>
    </row>
    <row r="62" spans="1:40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R62" s="18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7">
        <f>AVERAGE(AH7:AH61)</f>
        <v>54.787878787878796</v>
      </c>
      <c r="AJ62" s="73" t="s">
        <v>10</v>
      </c>
      <c r="AK62" s="37">
        <f>AVERAGE(AK7:AK61)</f>
        <v>47.8787878787879</v>
      </c>
      <c r="AL62" s="25"/>
      <c r="AM62" s="73" t="s">
        <v>10</v>
      </c>
      <c r="AN62" s="72">
        <f>AVERAGE(AN7:AN61)</f>
        <v>59.39393939393939</v>
      </c>
    </row>
    <row r="63" spans="37:40" ht="15">
      <c r="AK63" s="16"/>
      <c r="AL63" s="23"/>
      <c r="AN63" s="16"/>
    </row>
  </sheetData>
  <mergeCells count="14">
    <mergeCell ref="AP4:AR5"/>
    <mergeCell ref="AJ4:AK5"/>
    <mergeCell ref="AM4:AN5"/>
    <mergeCell ref="AJ1:AK3"/>
    <mergeCell ref="AM1:AN3"/>
    <mergeCell ref="AP1:AR2"/>
    <mergeCell ref="A4:A6"/>
    <mergeCell ref="B4:P4"/>
    <mergeCell ref="A1:P1"/>
    <mergeCell ref="R1:AH1"/>
    <mergeCell ref="R4:R6"/>
    <mergeCell ref="S4:AG4"/>
    <mergeCell ref="AH4:AH6"/>
    <mergeCell ref="S5:A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56"/>
  <sheetViews>
    <sheetView workbookViewId="0" topLeftCell="A16">
      <selection activeCell="F22" sqref="F22:F30"/>
    </sheetView>
  </sheetViews>
  <sheetFormatPr defaultColWidth="9.140625" defaultRowHeight="15"/>
  <sheetData>
    <row r="1" ht="15">
      <c r="E1" t="s">
        <v>25</v>
      </c>
    </row>
    <row r="2" spans="5:6" ht="15">
      <c r="E2">
        <v>11.11111111111111</v>
      </c>
      <c r="F2">
        <v>1</v>
      </c>
    </row>
    <row r="3" spans="5:6" ht="15">
      <c r="E3">
        <v>22.22222222222222</v>
      </c>
      <c r="F3">
        <v>1</v>
      </c>
    </row>
    <row r="4" spans="5:6" ht="15">
      <c r="E4">
        <v>33.33333333333333</v>
      </c>
      <c r="F4">
        <v>1</v>
      </c>
    </row>
    <row r="5" spans="5:6" ht="15">
      <c r="E5">
        <v>44.44444444444444</v>
      </c>
      <c r="F5">
        <v>1</v>
      </c>
    </row>
    <row r="6" spans="5:6" ht="15">
      <c r="E6">
        <v>44.44444444444444</v>
      </c>
      <c r="F6">
        <v>1</v>
      </c>
    </row>
    <row r="7" spans="5:6" ht="15">
      <c r="E7">
        <v>44.44444444444444</v>
      </c>
      <c r="F7">
        <v>1</v>
      </c>
    </row>
    <row r="8" spans="5:6" ht="15">
      <c r="E8">
        <v>44.44444444444444</v>
      </c>
      <c r="F8">
        <v>1</v>
      </c>
    </row>
    <row r="9" spans="5:6" ht="15">
      <c r="E9">
        <v>44.44444444444444</v>
      </c>
      <c r="F9">
        <v>1</v>
      </c>
    </row>
    <row r="10" spans="5:6" ht="15">
      <c r="E10">
        <v>44.44444444444444</v>
      </c>
      <c r="F10">
        <v>1</v>
      </c>
    </row>
    <row r="11" spans="5:6" ht="15">
      <c r="E11">
        <v>44.44444444444444</v>
      </c>
      <c r="F11">
        <v>1</v>
      </c>
    </row>
    <row r="12" spans="5:6" ht="15">
      <c r="E12">
        <v>44.44444444444444</v>
      </c>
      <c r="F12">
        <v>1</v>
      </c>
    </row>
    <row r="13" spans="5:6" ht="15">
      <c r="E13">
        <v>44.44444444444444</v>
      </c>
      <c r="F13">
        <v>1</v>
      </c>
    </row>
    <row r="14" spans="5:6" ht="15">
      <c r="E14">
        <v>44.44444444444444</v>
      </c>
      <c r="F14">
        <v>1</v>
      </c>
    </row>
    <row r="15" spans="5:6" ht="15">
      <c r="E15">
        <v>44.44444444444444</v>
      </c>
      <c r="F15">
        <v>1</v>
      </c>
    </row>
    <row r="16" spans="5:6" ht="15">
      <c r="E16">
        <v>44.44444444444444</v>
      </c>
      <c r="F16">
        <v>1</v>
      </c>
    </row>
    <row r="17" spans="5:6" ht="15">
      <c r="E17">
        <v>44.44444444444444</v>
      </c>
      <c r="F17">
        <v>1</v>
      </c>
    </row>
    <row r="18" spans="5:6" ht="15">
      <c r="E18">
        <v>44.44444444444444</v>
      </c>
      <c r="F18">
        <v>1</v>
      </c>
    </row>
    <row r="19" spans="5:6" ht="15">
      <c r="E19">
        <v>44.44444444444444</v>
      </c>
      <c r="F19">
        <v>1</v>
      </c>
    </row>
    <row r="20" spans="5:6" ht="15">
      <c r="E20">
        <v>44.44444444444444</v>
      </c>
      <c r="F20">
        <v>1</v>
      </c>
    </row>
    <row r="21" spans="5:6" ht="15">
      <c r="E21">
        <v>44.44444444444444</v>
      </c>
      <c r="F21">
        <v>1</v>
      </c>
    </row>
    <row r="22" spans="5:6" ht="15">
      <c r="E22">
        <v>55.55555555555556</v>
      </c>
      <c r="F22">
        <v>1</v>
      </c>
    </row>
    <row r="23" spans="5:6" ht="15">
      <c r="E23">
        <v>55.55555555555556</v>
      </c>
      <c r="F23">
        <v>1</v>
      </c>
    </row>
    <row r="24" spans="5:6" ht="15">
      <c r="E24">
        <v>55.55555555555556</v>
      </c>
      <c r="F24">
        <v>1</v>
      </c>
    </row>
    <row r="25" spans="5:6" ht="15">
      <c r="E25">
        <v>55.55555555555556</v>
      </c>
      <c r="F25">
        <v>1</v>
      </c>
    </row>
    <row r="26" spans="5:6" ht="15">
      <c r="E26">
        <v>55.55555555555556</v>
      </c>
      <c r="F26">
        <v>1</v>
      </c>
    </row>
    <row r="27" spans="5:6" ht="15">
      <c r="E27">
        <v>55.55555555555556</v>
      </c>
      <c r="F27">
        <v>1</v>
      </c>
    </row>
    <row r="28" spans="5:6" ht="15">
      <c r="E28">
        <v>55.55555555555556</v>
      </c>
      <c r="F28">
        <v>1</v>
      </c>
    </row>
    <row r="29" spans="5:6" ht="15">
      <c r="E29">
        <v>55.55555555555556</v>
      </c>
      <c r="F29">
        <v>1</v>
      </c>
    </row>
    <row r="30" spans="5:6" ht="15">
      <c r="E30">
        <v>55.55555555555556</v>
      </c>
      <c r="F30">
        <v>1</v>
      </c>
    </row>
    <row r="31" spans="5:6" ht="15">
      <c r="E31">
        <v>66.66666666666666</v>
      </c>
      <c r="F31">
        <v>1</v>
      </c>
    </row>
    <row r="32" spans="5:6" ht="15">
      <c r="E32">
        <v>66.66666666666666</v>
      </c>
      <c r="F32">
        <v>1</v>
      </c>
    </row>
    <row r="33" spans="5:6" ht="15">
      <c r="E33">
        <v>66.66666666666666</v>
      </c>
      <c r="F33">
        <v>1</v>
      </c>
    </row>
    <row r="34" spans="5:6" ht="15">
      <c r="E34">
        <v>66.66666666666666</v>
      </c>
      <c r="F34">
        <v>1</v>
      </c>
    </row>
    <row r="35" spans="5:6" ht="15">
      <c r="E35">
        <v>66.66666666666666</v>
      </c>
      <c r="F35">
        <v>1</v>
      </c>
    </row>
    <row r="36" spans="5:6" ht="15">
      <c r="E36">
        <v>66.66666666666666</v>
      </c>
      <c r="F36">
        <v>1</v>
      </c>
    </row>
    <row r="37" spans="5:6" ht="15">
      <c r="E37">
        <v>66.66666666666666</v>
      </c>
      <c r="F37">
        <v>1</v>
      </c>
    </row>
    <row r="38" spans="5:6" ht="15">
      <c r="E38">
        <v>66.66666666666666</v>
      </c>
      <c r="F38">
        <v>1</v>
      </c>
    </row>
    <row r="39" spans="5:6" ht="15">
      <c r="E39">
        <v>66.66666666666666</v>
      </c>
      <c r="F39">
        <v>1</v>
      </c>
    </row>
    <row r="40" spans="5:6" ht="15">
      <c r="E40">
        <v>66.66666666666666</v>
      </c>
      <c r="F40">
        <v>1</v>
      </c>
    </row>
    <row r="41" spans="5:6" ht="15">
      <c r="E41">
        <v>66.66666666666666</v>
      </c>
      <c r="F41">
        <v>1</v>
      </c>
    </row>
    <row r="42" spans="5:6" ht="15">
      <c r="E42">
        <v>66.66666666666666</v>
      </c>
      <c r="F42">
        <v>1</v>
      </c>
    </row>
    <row r="43" spans="5:6" ht="15">
      <c r="E43">
        <v>66.66666666666666</v>
      </c>
      <c r="F43">
        <v>1</v>
      </c>
    </row>
    <row r="44" spans="5:6" ht="15">
      <c r="E44">
        <v>66.66666666666666</v>
      </c>
      <c r="F44">
        <v>1</v>
      </c>
    </row>
    <row r="45" spans="5:6" ht="15">
      <c r="E45">
        <v>77.77777777777779</v>
      </c>
      <c r="F45">
        <v>1</v>
      </c>
    </row>
    <row r="46" spans="5:6" ht="15">
      <c r="E46">
        <v>77.77777777777779</v>
      </c>
      <c r="F46">
        <v>1</v>
      </c>
    </row>
    <row r="47" spans="5:6" ht="15">
      <c r="E47">
        <v>77.77777777777779</v>
      </c>
      <c r="F47">
        <v>1</v>
      </c>
    </row>
    <row r="48" spans="5:6" ht="15">
      <c r="E48">
        <v>77.77777777777779</v>
      </c>
      <c r="F48">
        <v>1</v>
      </c>
    </row>
    <row r="49" spans="5:6" ht="15">
      <c r="E49">
        <v>77.77777777777779</v>
      </c>
      <c r="F49">
        <v>1</v>
      </c>
    </row>
    <row r="50" spans="5:6" ht="15">
      <c r="E50">
        <v>77.77777777777779</v>
      </c>
      <c r="F50">
        <v>1</v>
      </c>
    </row>
    <row r="51" spans="5:6" ht="15">
      <c r="E51">
        <v>77.77777777777779</v>
      </c>
      <c r="F51">
        <v>1</v>
      </c>
    </row>
    <row r="52" spans="5:6" ht="15">
      <c r="E52">
        <v>88.88888888888889</v>
      </c>
      <c r="F52">
        <v>1</v>
      </c>
    </row>
    <row r="53" spans="5:6" ht="15">
      <c r="E53">
        <v>88.88888888888889</v>
      </c>
      <c r="F53">
        <v>1</v>
      </c>
    </row>
    <row r="54" spans="5:6" ht="15">
      <c r="E54">
        <v>88.88888888888889</v>
      </c>
      <c r="F54">
        <v>1</v>
      </c>
    </row>
    <row r="55" spans="5:6" ht="15">
      <c r="E55">
        <v>100</v>
      </c>
      <c r="F55">
        <v>1</v>
      </c>
    </row>
    <row r="56" spans="5:6" ht="15">
      <c r="E56">
        <v>100</v>
      </c>
      <c r="F56">
        <v>1</v>
      </c>
    </row>
  </sheetData>
  <autoFilter ref="E1:E56">
    <sortState ref="E2:E56">
      <sortCondition sortBy="value" ref="E2:E5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2018-09-29T03:30:04Z</dcterms:created>
  <dcterms:modified xsi:type="dcterms:W3CDTF">2019-01-17T03:19:56Z</dcterms:modified>
  <cp:category/>
  <cp:version/>
  <cp:contentType/>
  <cp:contentStatus/>
</cp:coreProperties>
</file>